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Mac\Home\ClearStats\docs\static\downloads\functions\"/>
    </mc:Choice>
  </mc:AlternateContent>
  <xr:revisionPtr revIDLastSave="0" documentId="13_ncr:1_{2650E2B0-283D-4060-8FC4-FDFFA6C0BCD8}" xr6:coauthVersionLast="47" xr6:coauthVersionMax="47" xr10:uidLastSave="{00000000-0000-0000-0000-000000000000}"/>
  <bookViews>
    <workbookView xWindow="-98" yWindow="368" windowWidth="38596" windowHeight="21329" xr2:uid="{2BDED23C-0E9A-46CF-B3D0-47582525B2B7}"/>
  </bookViews>
  <sheets>
    <sheet name="Sheet1" sheetId="1" r:id="rId1"/>
  </sheets>
  <definedNames>
    <definedName name="CLS_SystemSeed" hidden="1">1267543776</definedName>
    <definedName name="L.JitterPlot" comment="JitterPlot(data, [mean], [halfwidth]): [mean=0] &amp; [halfwidth=1] refers to jittered y-values">_xlfn.LAMBDA(_xlpm.data,_xlop.mean,_xlop.halfwidth,
    _xlfn.LET(
        _xlpm.Xc, _xlfn.TOCOL(_xlpm.data),
        _xlpm.Xn, _xlfn._xlws.FILTER(_xlpm.Xc, ISNUMBER(_xlpm.Xc)),
        _xlpm.mean, IF(_xlfn.ISOMITTED(_xlpm.mean), 0, _xlpm.mean),
        _xlpm.halfwidth, IF(_xlfn.ISOMITTED(_xlpm.halfwidth), 1, _xlpm.halfwidth),
        _xlfn.HSTACK(_xlpm.Xn, 2 * _xlpm.halfwidth * L.runif(
            COUNT(_xlpm.Xn),,,,,L.SetSeed(CLS_SystemSeed &amp; ADDRESS(ROW(),COLUMN()) &amp; "JitterPlot")
        ) + _xlpm.mean - _xlpm.halfwidth)
    )
)</definedName>
    <definedName name="L.runif" comment="runif([rows], [cols], [lower], [upper], [whole], [seed_str]). Mimics RANDARRAY but takes a seed string and is not volatile by default.">_xlfn.LAMBDA(_xlop.rows,_xlop.cols,_xlop.lower,_xlop.upper,_xlop.whole,_xlop.seed_str,
    _xlfn.LET(
        _xlpm.rows, IF(_xlfn.ISOMITTED(_xlpm.rows), 1, _xlpm.rows),
        _xlpm.cols, IF(_xlfn.ISOMITTED(_xlpm.cols), 1, _xlpm.cols),
        _xlpm.lower, IF(_xlfn.ISOMITTED(_xlpm.lower), 0, _xlpm.lower),
        _xlpm.upper, IF(_xlfn.ISOMITTED(_xlpm.upper), 1, _xlpm.upper),
        _xlpm.whole, IF(_xlfn.ISOMITTED(_xlpm.whole), FALSE, _xlpm.whole),
        _xlpm.seed, IF(
            _xlfn.ISOMITTED(_xlpm.seed_str),
            L.SetSeed(CLS_SystemSeed &amp; ADDRESS(ROW(),COLUMN()) &amp; "runif"),
            L.SetSeed(_xlpm.seed_str)
            ),
        _xlpm.m_1, 2147483563,
        _xlpm.a_1, 40014,
        _xlpm.m_2, 2147483399,
        _xlpm.a_2, 40692,
        _xlpm.seed1, IF(MOD(_xlpm.seed, _xlpm.m_1) = 0, 1, MOD(_xlpm.seed, _xlpm.m_1)),
        _xlpm.seed2, IF(MOD(_xlpm.seed, _xlpm.m_2) = 0, 1, MOD(_xlpm.seed, _xlpm.m_2)),
        _xlpm.step1, _xlfn.LAMBDA(_xlpm.s,_xlpm._, MOD(_xlpm.a_1 * _xlpm.s, _xlpm.m_1)),
        _xlpm.step2, _xlfn.LAMBDA(_xlpm.s,_xlpm._, MOD(_xlpm.a_2 * _xlpm.s, _xlpm.m_2)),
        _xlpm.s_1, _xlfn.SCAN(_xlpm.seed1, _xlfn.SEQUENCE(_xlpm.rows, _xlpm.cols), _xlpm.step1),
        _xlpm.s_2, _xlfn.SCAN(_xlpm.seed2, _xlfn.SEQUENCE(_xlpm.rows, _xlpm.cols), _xlpm.step2),
        _xlpm.j, _xlpm.s_1 - _xlpm.s_2,
        _xlpm.jAdj, IF(_xlpm.j &lt; 1, _xlpm.j + _xlpm.m_1 - 1, _xlpm.j),
        _xlpm.unit, _xlpm.jAdj / _xlpm.m_1,
        IF(
            _xlpm.whole,
            INT(_xlpm.unit * (_xlpm.upper - _xlpm.lower + 1)) + _xlpm.lower,
            _xlpm.unit * (_xlpm.upper - _xlpm.lower) + _xlpm.lower
        )
    )
)</definedName>
    <definedName name="L.Series" comment="Series(start, stop, [step]): Returns series of numbers of desired step size with max &lt;= &quot;stop&quot; value">_xlfn.LAMBDA(_xlpm.start,_xlpm.stop,_xlop.step,
    _xlfn.LET(
        _xlpm.step, IF(_xlfn.ISOMITTED(_xlpm.step), 1, _xlpm.step),
        _xlpm.length, _xlfn.FLOOR.MATH((_xlpm.stop - _xlpm.start) / _xlpm.step) + 1,
        _xlfn.SEQUENCE(_xlpm.length, 1, _xlpm.start, _xlpm.step)
    )
)</definedName>
    <definedName name="L.SetSeed" comment="SetSeed(string): returns an integer seed with a memorable string input">_xlfn.LAMBDA(_xlpm.str,
    _xlfn.LET(
        _xlpm.s, TEXT(_xlpm.str, "@"),
        _xlpm.h0, 5381,
        _xlpm.step, _xlfn.LAMBDA(_xlpm.h,_xlpm.c, MOD(_xlpm.h*33 + _xlpm.c, 2^32)),
        IF(
            LEN(_xlpm.s) = 0,
            _xlpm.h0,
            _xlfn.REDUCE(_xlpm.h0, _xlfn.UNICODE(MID(_xlpm.s, _xlfn.SEQUENCE(LEN(_xlpm.s)), 1)), _xlpm.step)
        )
    )
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P19" i="1" l="1" a="1"/>
  <c r="M13" i="1" a="1"/>
  <c r="L12" i="1" a="1"/>
  <c r="M2" i="1" a="1"/>
  <c r="F4" i="1" a="1"/>
  <c r="E4" i="1" a="1"/>
  <c r="D2" i="1" a="1"/>
  <c r="G20" i="1" s="1" a="1"/>
  <c r="A2" i="1" a="1"/>
  <c r="Q19" i="1"/>
  <c r="N13" i="1"/>
  <c r="N2" i="1"/>
  <c r="E2" i="1"/>
  <c r="B2" i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<sst xmlns="http://schemas.openxmlformats.org/spreadsheetml/2006/main" count="24" uniqueCount="17">
  <si>
    <t>Basic Usage</t>
  </si>
  <si>
    <t>Sampling from a probability distribution</t>
  </si>
  <si>
    <t>red</t>
  </si>
  <si>
    <t>orange</t>
  </si>
  <si>
    <t>yellow</t>
  </si>
  <si>
    <t>green</t>
  </si>
  <si>
    <t>blue</t>
  </si>
  <si>
    <t>indigo</t>
  </si>
  <si>
    <t>violet</t>
  </si>
  <si>
    <t>Randomize order</t>
  </si>
  <si>
    <t>^^ orig order</t>
  </si>
  <si>
    <t>^^ random sort</t>
  </si>
  <si>
    <t>Sample with replacement</t>
  </si>
  <si>
    <t>&lt;-- fake sample</t>
  </si>
  <si>
    <t>Random subsample</t>
  </si>
  <si>
    <t>^^ random subsample</t>
  </si>
  <si>
    <t>&lt;-- sampled w/ replacement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</si>
</sst>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2" borderId="0" xfId="0" applyFont="1" applyFill="1" applyAlignment="1">
      <alignment horizontal="centerContinuous"/>
    </xf>
    <xf numFmtId="0" fontId="0" fillId="2" borderId="0" xfId="0" applyFill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Sheet1!$E$4:$E$84</c:f>
              <c:numCache>
                <c:formatCode>General</c:formatCode>
                <c:ptCount val="81"/>
                <c:pt idx="0">
                  <c:v>0</c:v>
                </c:pt>
                <c:pt idx="1">
                  <c:v>0.25</c:v>
                </c:pt>
                <c:pt idx="2">
                  <c:v>0.5</c:v>
                </c:pt>
                <c:pt idx="3">
                  <c:v>0.75</c:v>
                </c:pt>
                <c:pt idx="4">
                  <c:v>1</c:v>
                </c:pt>
                <c:pt idx="5">
                  <c:v>1.25</c:v>
                </c:pt>
                <c:pt idx="6">
                  <c:v>1.5</c:v>
                </c:pt>
                <c:pt idx="7">
                  <c:v>1.75</c:v>
                </c:pt>
                <c:pt idx="8">
                  <c:v>2</c:v>
                </c:pt>
                <c:pt idx="9">
                  <c:v>2.25</c:v>
                </c:pt>
                <c:pt idx="10">
                  <c:v>2.5</c:v>
                </c:pt>
                <c:pt idx="11">
                  <c:v>2.75</c:v>
                </c:pt>
                <c:pt idx="12">
                  <c:v>3</c:v>
                </c:pt>
                <c:pt idx="13">
                  <c:v>3.25</c:v>
                </c:pt>
                <c:pt idx="14">
                  <c:v>3.5</c:v>
                </c:pt>
                <c:pt idx="15">
                  <c:v>3.75</c:v>
                </c:pt>
                <c:pt idx="16">
                  <c:v>4</c:v>
                </c:pt>
                <c:pt idx="17">
                  <c:v>4.25</c:v>
                </c:pt>
                <c:pt idx="18">
                  <c:v>4.5</c:v>
                </c:pt>
                <c:pt idx="19">
                  <c:v>4.75</c:v>
                </c:pt>
                <c:pt idx="20">
                  <c:v>5</c:v>
                </c:pt>
                <c:pt idx="21">
                  <c:v>5.25</c:v>
                </c:pt>
                <c:pt idx="22">
                  <c:v>5.5</c:v>
                </c:pt>
                <c:pt idx="23">
                  <c:v>5.75</c:v>
                </c:pt>
                <c:pt idx="24">
                  <c:v>6</c:v>
                </c:pt>
                <c:pt idx="25">
                  <c:v>6.25</c:v>
                </c:pt>
                <c:pt idx="26">
                  <c:v>6.5</c:v>
                </c:pt>
                <c:pt idx="27">
                  <c:v>6.75</c:v>
                </c:pt>
                <c:pt idx="28">
                  <c:v>7</c:v>
                </c:pt>
                <c:pt idx="29">
                  <c:v>7.25</c:v>
                </c:pt>
                <c:pt idx="30">
                  <c:v>7.5</c:v>
                </c:pt>
                <c:pt idx="31">
                  <c:v>7.75</c:v>
                </c:pt>
                <c:pt idx="32">
                  <c:v>8</c:v>
                </c:pt>
                <c:pt idx="33">
                  <c:v>8.25</c:v>
                </c:pt>
                <c:pt idx="34">
                  <c:v>8.5</c:v>
                </c:pt>
                <c:pt idx="35">
                  <c:v>8.75</c:v>
                </c:pt>
                <c:pt idx="36">
                  <c:v>9</c:v>
                </c:pt>
                <c:pt idx="37">
                  <c:v>9.25</c:v>
                </c:pt>
                <c:pt idx="38">
                  <c:v>9.5</c:v>
                </c:pt>
                <c:pt idx="39">
                  <c:v>9.75</c:v>
                </c:pt>
                <c:pt idx="40">
                  <c:v>10</c:v>
                </c:pt>
                <c:pt idx="41">
                  <c:v>10.25</c:v>
                </c:pt>
                <c:pt idx="42">
                  <c:v>10.5</c:v>
                </c:pt>
                <c:pt idx="43">
                  <c:v>10.75</c:v>
                </c:pt>
                <c:pt idx="44">
                  <c:v>11</c:v>
                </c:pt>
                <c:pt idx="45">
                  <c:v>11.25</c:v>
                </c:pt>
                <c:pt idx="46">
                  <c:v>11.5</c:v>
                </c:pt>
                <c:pt idx="47">
                  <c:v>11.75</c:v>
                </c:pt>
                <c:pt idx="48">
                  <c:v>12</c:v>
                </c:pt>
                <c:pt idx="49">
                  <c:v>12.25</c:v>
                </c:pt>
                <c:pt idx="50">
                  <c:v>12.5</c:v>
                </c:pt>
                <c:pt idx="51">
                  <c:v>12.75</c:v>
                </c:pt>
                <c:pt idx="52">
                  <c:v>13</c:v>
                </c:pt>
                <c:pt idx="53">
                  <c:v>13.25</c:v>
                </c:pt>
                <c:pt idx="54">
                  <c:v>13.5</c:v>
                </c:pt>
                <c:pt idx="55">
                  <c:v>13.75</c:v>
                </c:pt>
                <c:pt idx="56">
                  <c:v>14</c:v>
                </c:pt>
                <c:pt idx="57">
                  <c:v>14.25</c:v>
                </c:pt>
                <c:pt idx="58">
                  <c:v>14.5</c:v>
                </c:pt>
                <c:pt idx="59">
                  <c:v>14.75</c:v>
                </c:pt>
                <c:pt idx="60">
                  <c:v>15</c:v>
                </c:pt>
                <c:pt idx="61">
                  <c:v>15.25</c:v>
                </c:pt>
                <c:pt idx="62">
                  <c:v>15.5</c:v>
                </c:pt>
                <c:pt idx="63">
                  <c:v>15.75</c:v>
                </c:pt>
                <c:pt idx="64">
                  <c:v>16</c:v>
                </c:pt>
                <c:pt idx="65">
                  <c:v>16.25</c:v>
                </c:pt>
                <c:pt idx="66">
                  <c:v>16.5</c:v>
                </c:pt>
                <c:pt idx="67">
                  <c:v>16.75</c:v>
                </c:pt>
                <c:pt idx="68">
                  <c:v>17</c:v>
                </c:pt>
                <c:pt idx="69">
                  <c:v>17.25</c:v>
                </c:pt>
                <c:pt idx="70">
                  <c:v>17.5</c:v>
                </c:pt>
                <c:pt idx="71">
                  <c:v>17.75</c:v>
                </c:pt>
                <c:pt idx="72">
                  <c:v>18</c:v>
                </c:pt>
                <c:pt idx="73">
                  <c:v>18.25</c:v>
                </c:pt>
                <c:pt idx="74">
                  <c:v>18.5</c:v>
                </c:pt>
                <c:pt idx="75">
                  <c:v>18.75</c:v>
                </c:pt>
                <c:pt idx="76">
                  <c:v>19</c:v>
                </c:pt>
                <c:pt idx="77">
                  <c:v>19.25</c:v>
                </c:pt>
                <c:pt idx="78">
                  <c:v>19.5</c:v>
                </c:pt>
                <c:pt idx="79">
                  <c:v>19.75</c:v>
                </c:pt>
                <c:pt idx="80">
                  <c:v>20</c:v>
                </c:pt>
              </c:numCache>
            </c:numRef>
          </c:xVal>
          <c:yVal>
            <c:numRef>
              <c:f>Sheet1!$F$4:$F$84</c:f>
              <c:numCache>
                <c:formatCode>General</c:formatCode>
                <c:ptCount val="81"/>
                <c:pt idx="0">
                  <c:v>0</c:v>
                </c:pt>
                <c:pt idx="1">
                  <c:v>1.4669388615179149E-2</c:v>
                </c:pt>
                <c:pt idx="2">
                  <c:v>3.6615940788976863E-2</c:v>
                </c:pt>
                <c:pt idx="3">
                  <c:v>5.9363606204163637E-2</c:v>
                </c:pt>
                <c:pt idx="4">
                  <c:v>8.0656908173047784E-2</c:v>
                </c:pt>
                <c:pt idx="5">
                  <c:v>9.9476335736157606E-2</c:v>
                </c:pt>
                <c:pt idx="6">
                  <c:v>0.11539974210409146</c:v>
                </c:pt>
                <c:pt idx="7">
                  <c:v>0.12833296031928659</c:v>
                </c:pt>
                <c:pt idx="8">
                  <c:v>0.1383691658068649</c:v>
                </c:pt>
                <c:pt idx="9">
                  <c:v>0.14570729512412822</c:v>
                </c:pt>
                <c:pt idx="10">
                  <c:v>0.15060199389015108</c:v>
                </c:pt>
                <c:pt idx="11">
                  <c:v>0.15333204898989233</c:v>
                </c:pt>
                <c:pt idx="12">
                  <c:v>0.15418032980376931</c:v>
                </c:pt>
                <c:pt idx="13">
                  <c:v>0.15342118027851115</c:v>
                </c:pt>
                <c:pt idx="14">
                  <c:v>0.15131275347197157</c:v>
                </c:pt>
                <c:pt idx="15">
                  <c:v>0.14809266861079362</c:v>
                </c:pt>
                <c:pt idx="16">
                  <c:v>0.14397591070183482</c:v>
                </c:pt>
                <c:pt idx="17">
                  <c:v>0.13915423628334483</c:v>
                </c:pt>
                <c:pt idx="18">
                  <c:v>0.1337965753765831</c:v>
                </c:pt>
                <c:pt idx="19">
                  <c:v>0.12805007318490419</c:v>
                </c:pt>
                <c:pt idx="20">
                  <c:v>0.12204152134938742</c:v>
                </c:pt>
                <c:pt idx="21">
                  <c:v>0.11587900333355892</c:v>
                </c:pt>
                <c:pt idx="22">
                  <c:v>0.1096536317342717</c:v>
                </c:pt>
                <c:pt idx="23">
                  <c:v>0.10344129351076888</c:v>
                </c:pt>
                <c:pt idx="24">
                  <c:v>9.7304346659282948E-2</c:v>
                </c:pt>
                <c:pt idx="25">
                  <c:v>9.1293231737336167E-2</c:v>
                </c:pt>
                <c:pt idx="26">
                  <c:v>8.5447975961289058E-2</c:v>
                </c:pt>
                <c:pt idx="27">
                  <c:v>7.9799577857540466E-2</c:v>
                </c:pt>
                <c:pt idx="28">
                  <c:v>7.4371267720122855E-2</c:v>
                </c:pt>
                <c:pt idx="29">
                  <c:v>6.9179644201271304E-2</c:v>
                </c:pt>
                <c:pt idx="30">
                  <c:v>6.4235690815115321E-2</c:v>
                </c:pt>
                <c:pt idx="31">
                  <c:v>5.9545678396314757E-2</c:v>
                </c:pt>
                <c:pt idx="32">
                  <c:v>5.5111960944245489E-2</c:v>
                </c:pt>
                <c:pt idx="33">
                  <c:v>5.093367303763989E-2</c:v>
                </c:pt>
                <c:pt idx="34">
                  <c:v>4.7007337302917965E-2</c:v>
                </c:pt>
                <c:pt idx="35">
                  <c:v>4.3327390395525758E-2</c:v>
                </c:pt>
                <c:pt idx="36">
                  <c:v>3.9886635707442081E-2</c:v>
                </c:pt>
                <c:pt idx="37">
                  <c:v>3.6676630620201482E-2</c:v>
                </c:pt>
                <c:pt idx="38">
                  <c:v>3.3688015636607886E-2</c:v>
                </c:pt>
                <c:pt idx="39">
                  <c:v>3.0910792186466904E-2</c:v>
                </c:pt>
                <c:pt idx="40">
                  <c:v>2.8334555341734478E-2</c:v>
                </c:pt>
                <c:pt idx="41">
                  <c:v>2.5948687115644853E-2</c:v>
                </c:pt>
                <c:pt idx="42">
                  <c:v>2.3742515473457671E-2</c:v>
                </c:pt>
                <c:pt idx="43">
                  <c:v>2.1705443659472558E-2</c:v>
                </c:pt>
                <c:pt idx="44">
                  <c:v>1.9827053952324078E-2</c:v>
                </c:pt>
                <c:pt idx="45">
                  <c:v>1.8097189502043472E-2</c:v>
                </c:pt>
                <c:pt idx="46">
                  <c:v>1.6506017479742244E-2</c:v>
                </c:pt>
                <c:pt idx="47">
                  <c:v>1.5044076384396671E-2</c:v>
                </c:pt>
                <c:pt idx="48">
                  <c:v>1.3702310000441044E-2</c:v>
                </c:pt>
                <c:pt idx="49">
                  <c:v>1.2472090183362324E-2</c:v>
                </c:pt>
                <c:pt idx="50">
                  <c:v>1.1345230366420362E-2</c:v>
                </c:pt>
                <c:pt idx="51">
                  <c:v>1.0313991427906557E-2</c:v>
                </c:pt>
                <c:pt idx="52">
                  <c:v>9.3710813327610599E-3</c:v>
                </c:pt>
                <c:pt idx="53">
                  <c:v>8.5096497626046628E-3</c:v>
                </c:pt>
                <c:pt idx="54">
                  <c:v>7.7232787720358355E-3</c:v>
                </c:pt>
                <c:pt idx="55">
                  <c:v>7.0059703541942514E-3</c:v>
                </c:pt>
                <c:pt idx="56">
                  <c:v>6.3521316629997398E-3</c:v>
                </c:pt>
                <c:pt idx="57">
                  <c:v>5.7565585211629203E-3</c:v>
                </c:pt>
                <c:pt idx="58">
                  <c:v>5.2144177401906439E-3</c:v>
                </c:pt>
                <c:pt idx="59">
                  <c:v>4.7212286894755436E-3</c:v>
                </c:pt>
                <c:pt idx="60">
                  <c:v>4.2728444746070599E-3</c:v>
                </c:pt>
                <c:pt idx="61">
                  <c:v>3.8654330188526613E-3</c:v>
                </c:pt>
                <c:pt idx="62">
                  <c:v>3.4954582850471776E-3</c:v>
                </c:pt>
                <c:pt idx="63">
                  <c:v>3.1596618267372817E-3</c:v>
                </c:pt>
                <c:pt idx="64">
                  <c:v>2.8550448163175554E-3</c:v>
                </c:pt>
                <c:pt idx="65">
                  <c:v>2.5788506631347851E-3</c:v>
                </c:pt>
                <c:pt idx="66">
                  <c:v>2.3285483053007527E-3</c:v>
                </c:pt>
                <c:pt idx="67">
                  <c:v>2.1018162345058976E-3</c:v>
                </c:pt>
                <c:pt idx="68">
                  <c:v>1.8965272928167605E-3</c:v>
                </c:pt>
                <c:pt idx="69">
                  <c:v>1.7107342636956259E-3</c:v>
                </c:pt>
                <c:pt idx="70">
                  <c:v>1.5426562657966016E-3</c:v>
                </c:pt>
                <c:pt idx="71">
                  <c:v>1.3906659470261623E-3</c:v>
                </c:pt>
                <c:pt idx="72">
                  <c:v>1.2532774675207308E-3</c:v>
                </c:pt>
                <c:pt idx="73">
                  <c:v>1.129135253251558E-3</c:v>
                </c:pt>
                <c:pt idx="74">
                  <c:v>1.0170034966242407E-3</c:v>
                </c:pt>
                <c:pt idx="75">
                  <c:v>9.1575637644182909E-4</c:v>
                </c:pt>
                <c:pt idx="76">
                  <c:v>8.2436896672612051E-4</c:v>
                </c:pt>
                <c:pt idx="77">
                  <c:v>7.4190880195136632E-4</c:v>
                </c:pt>
                <c:pt idx="78">
                  <c:v>6.6752806507455135E-4</c:v>
                </c:pt>
                <c:pt idx="79">
                  <c:v>6.0045636420657709E-4</c:v>
                </c:pt>
                <c:pt idx="80">
                  <c:v>5.3999406373927473E-4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426-4277-A4A0-A77036B02B6A}"/>
            </c:ext>
          </c:extLst>
        </c:ser>
        <c:ser>
          <c:idx val="1"/>
          <c:order val="1"/>
          <c:spPr>
            <a:ln w="19050" cap="rnd">
              <a:noFill/>
              <a:round/>
            </a:ln>
            <a:effectLst/>
          </c:spPr>
          <c:marker>
            <c:symbol val="circle"/>
            <c:size val="4"/>
            <c:spPr>
              <a:solidFill>
                <a:schemeClr val="accent1">
                  <a:alpha val="75000"/>
                </a:schemeClr>
              </a:solidFill>
              <a:ln w="9525">
                <a:noFill/>
              </a:ln>
              <a:effectLst/>
            </c:spPr>
          </c:marker>
          <c:xVal>
            <c:numRef>
              <c:f>Sheet1!$G$20:$G$119</c:f>
              <c:numCache>
                <c:formatCode>General</c:formatCode>
                <c:ptCount val="100"/>
                <c:pt idx="0">
                  <c:v>1.7103365087599343</c:v>
                </c:pt>
                <c:pt idx="1">
                  <c:v>1.9491793467862373</c:v>
                </c:pt>
                <c:pt idx="2">
                  <c:v>8.3642086263137596</c:v>
                </c:pt>
                <c:pt idx="3">
                  <c:v>9.1315985745683594</c:v>
                </c:pt>
                <c:pt idx="4">
                  <c:v>4.6053734635841819</c:v>
                </c:pt>
                <c:pt idx="5">
                  <c:v>3.3452827821704392</c:v>
                </c:pt>
                <c:pt idx="6">
                  <c:v>9.002873747061356</c:v>
                </c:pt>
                <c:pt idx="7">
                  <c:v>6.7394406692197135</c:v>
                </c:pt>
                <c:pt idx="8">
                  <c:v>4.3699652137587552</c:v>
                </c:pt>
                <c:pt idx="9">
                  <c:v>3.1105383023987296</c:v>
                </c:pt>
                <c:pt idx="10">
                  <c:v>1.8356691793052444</c:v>
                </c:pt>
                <c:pt idx="11">
                  <c:v>1.583730680400818</c:v>
                </c:pt>
                <c:pt idx="12">
                  <c:v>4.2504514398553441</c:v>
                </c:pt>
                <c:pt idx="13">
                  <c:v>0.23024085634238295</c:v>
                </c:pt>
                <c:pt idx="14">
                  <c:v>2.3091728335220885</c:v>
                </c:pt>
                <c:pt idx="15">
                  <c:v>2.7064696907250561</c:v>
                </c:pt>
                <c:pt idx="16">
                  <c:v>20.802796305529391</c:v>
                </c:pt>
                <c:pt idx="17">
                  <c:v>4.2887540202372323</c:v>
                </c:pt>
                <c:pt idx="18">
                  <c:v>2.3587103776385789</c:v>
                </c:pt>
                <c:pt idx="19">
                  <c:v>7.5689761922138503</c:v>
                </c:pt>
                <c:pt idx="20">
                  <c:v>3.6168352486430591</c:v>
                </c:pt>
                <c:pt idx="21">
                  <c:v>1.1185726589374938</c:v>
                </c:pt>
                <c:pt idx="22">
                  <c:v>1.7822418132953506</c:v>
                </c:pt>
                <c:pt idx="23">
                  <c:v>10.859456935312247</c:v>
                </c:pt>
                <c:pt idx="24">
                  <c:v>3.5829272218118802</c:v>
                </c:pt>
                <c:pt idx="25">
                  <c:v>4.1264085615168886</c:v>
                </c:pt>
                <c:pt idx="26">
                  <c:v>4.1399719899537546</c:v>
                </c:pt>
                <c:pt idx="27">
                  <c:v>7.5277435559972199</c:v>
                </c:pt>
                <c:pt idx="28">
                  <c:v>15.632067786831991</c:v>
                </c:pt>
                <c:pt idx="29">
                  <c:v>6.2645161630761397</c:v>
                </c:pt>
                <c:pt idx="30">
                  <c:v>1.9103779342282354</c:v>
                </c:pt>
                <c:pt idx="31">
                  <c:v>5.8719663254104342</c:v>
                </c:pt>
                <c:pt idx="32">
                  <c:v>7.0375901648009949</c:v>
                </c:pt>
                <c:pt idx="33">
                  <c:v>6.986421372446749</c:v>
                </c:pt>
                <c:pt idx="34">
                  <c:v>6.1366496084225393</c:v>
                </c:pt>
                <c:pt idx="35">
                  <c:v>4.8921218867796084</c:v>
                </c:pt>
                <c:pt idx="36">
                  <c:v>4.6917059253986633</c:v>
                </c:pt>
                <c:pt idx="37">
                  <c:v>5.6132202160784148</c:v>
                </c:pt>
                <c:pt idx="38">
                  <c:v>2.69662903337783</c:v>
                </c:pt>
                <c:pt idx="39">
                  <c:v>4.7847127068011339</c:v>
                </c:pt>
                <c:pt idx="40">
                  <c:v>2.205098198759134</c:v>
                </c:pt>
                <c:pt idx="41">
                  <c:v>6.6716536959782378</c:v>
                </c:pt>
                <c:pt idx="42">
                  <c:v>5.0972384839266569</c:v>
                </c:pt>
                <c:pt idx="43">
                  <c:v>2.7266100531072888</c:v>
                </c:pt>
                <c:pt idx="44">
                  <c:v>7.8969576247727673</c:v>
                </c:pt>
                <c:pt idx="45">
                  <c:v>5.9179305982303525</c:v>
                </c:pt>
                <c:pt idx="46">
                  <c:v>13.071075832351076</c:v>
                </c:pt>
                <c:pt idx="47">
                  <c:v>1.9561013423234195</c:v>
                </c:pt>
                <c:pt idx="48">
                  <c:v>2.4753693811589743</c:v>
                </c:pt>
                <c:pt idx="49">
                  <c:v>3.9196238834083923</c:v>
                </c:pt>
                <c:pt idx="50">
                  <c:v>3.4423444937228238</c:v>
                </c:pt>
                <c:pt idx="51">
                  <c:v>3.8630414561860751</c:v>
                </c:pt>
                <c:pt idx="52">
                  <c:v>3.2786114308708627</c:v>
                </c:pt>
                <c:pt idx="53">
                  <c:v>9.3902449722334431</c:v>
                </c:pt>
                <c:pt idx="54">
                  <c:v>0.48690519221535206</c:v>
                </c:pt>
                <c:pt idx="55">
                  <c:v>5.5977491442971381</c:v>
                </c:pt>
                <c:pt idx="56">
                  <c:v>1.6364387286836664</c:v>
                </c:pt>
                <c:pt idx="57">
                  <c:v>4.2298908447554693</c:v>
                </c:pt>
                <c:pt idx="58">
                  <c:v>6.3829311071949322</c:v>
                </c:pt>
                <c:pt idx="59">
                  <c:v>15.483481824386832</c:v>
                </c:pt>
                <c:pt idx="60">
                  <c:v>4.4924911048694076</c:v>
                </c:pt>
                <c:pt idx="61">
                  <c:v>1.657308417493375</c:v>
                </c:pt>
                <c:pt idx="62">
                  <c:v>0.29819686150319741</c:v>
                </c:pt>
                <c:pt idx="63">
                  <c:v>4.8634182347595054</c:v>
                </c:pt>
                <c:pt idx="64">
                  <c:v>5.6500326540066874</c:v>
                </c:pt>
                <c:pt idx="65">
                  <c:v>8.4665092434485896</c:v>
                </c:pt>
                <c:pt idx="66">
                  <c:v>5.8202509690061373</c:v>
                </c:pt>
                <c:pt idx="67">
                  <c:v>2.0316737780457927</c:v>
                </c:pt>
                <c:pt idx="68">
                  <c:v>7.7528175791000811</c:v>
                </c:pt>
                <c:pt idx="69">
                  <c:v>14.499562822125499</c:v>
                </c:pt>
                <c:pt idx="70">
                  <c:v>3.5072706372677689</c:v>
                </c:pt>
                <c:pt idx="71">
                  <c:v>12.773890398255148</c:v>
                </c:pt>
                <c:pt idx="72">
                  <c:v>4.6899694941058376</c:v>
                </c:pt>
                <c:pt idx="73">
                  <c:v>15.216695370889759</c:v>
                </c:pt>
                <c:pt idx="74">
                  <c:v>2.1259027495749381</c:v>
                </c:pt>
                <c:pt idx="75">
                  <c:v>1.0452440493756421</c:v>
                </c:pt>
                <c:pt idx="76">
                  <c:v>2.5398404847757159</c:v>
                </c:pt>
                <c:pt idx="77">
                  <c:v>0.95771249544991177</c:v>
                </c:pt>
                <c:pt idx="78">
                  <c:v>3.3825479053967396</c:v>
                </c:pt>
                <c:pt idx="79">
                  <c:v>4.3127604714916083</c:v>
                </c:pt>
                <c:pt idx="80">
                  <c:v>3.8386812011022839</c:v>
                </c:pt>
                <c:pt idx="81">
                  <c:v>5.4731105695982967</c:v>
                </c:pt>
                <c:pt idx="82">
                  <c:v>1.6234018174918523</c:v>
                </c:pt>
                <c:pt idx="83">
                  <c:v>4.7521482081278856</c:v>
                </c:pt>
                <c:pt idx="84">
                  <c:v>2.9811036829188238</c:v>
                </c:pt>
                <c:pt idx="85">
                  <c:v>3.8928264407607975</c:v>
                </c:pt>
                <c:pt idx="86">
                  <c:v>3.3316090059229277</c:v>
                </c:pt>
                <c:pt idx="87">
                  <c:v>0.71680199185146454</c:v>
                </c:pt>
                <c:pt idx="88">
                  <c:v>1.9283113164507673</c:v>
                </c:pt>
                <c:pt idx="89">
                  <c:v>5.1587147655764962</c:v>
                </c:pt>
                <c:pt idx="90">
                  <c:v>8.9724663523249877</c:v>
                </c:pt>
                <c:pt idx="91">
                  <c:v>1.2612215015597259</c:v>
                </c:pt>
                <c:pt idx="92">
                  <c:v>18.439452774177575</c:v>
                </c:pt>
                <c:pt idx="93">
                  <c:v>5.637379632353519</c:v>
                </c:pt>
                <c:pt idx="94">
                  <c:v>9.7737536808554069</c:v>
                </c:pt>
                <c:pt idx="95">
                  <c:v>1.9288369118391613</c:v>
                </c:pt>
                <c:pt idx="96">
                  <c:v>9.1826333963983835</c:v>
                </c:pt>
                <c:pt idx="97">
                  <c:v>4.9395548027926672</c:v>
                </c:pt>
                <c:pt idx="98">
                  <c:v>6.3004351553085591</c:v>
                </c:pt>
                <c:pt idx="99">
                  <c:v>2.3496572621906524</c:v>
                </c:pt>
              </c:numCache>
            </c:numRef>
          </c:xVal>
          <c:yVal>
            <c:numRef>
              <c:f>Sheet1!$H$20:$H$119</c:f>
              <c:numCache>
                <c:formatCode>General</c:formatCode>
                <c:ptCount val="100"/>
                <c:pt idx="0">
                  <c:v>-1.0534116134699375E-2</c:v>
                </c:pt>
                <c:pt idx="1">
                  <c:v>-2.5832382387366383E-2</c:v>
                </c:pt>
                <c:pt idx="2">
                  <c:v>-1.3115710795314711E-2</c:v>
                </c:pt>
                <c:pt idx="3">
                  <c:v>-1.6316775491892324E-2</c:v>
                </c:pt>
                <c:pt idx="4">
                  <c:v>-1.3956213275100165E-2</c:v>
                </c:pt>
                <c:pt idx="5">
                  <c:v>-2.299577785871975E-2</c:v>
                </c:pt>
                <c:pt idx="6">
                  <c:v>-2.7900300669262912E-2</c:v>
                </c:pt>
                <c:pt idx="7">
                  <c:v>-1.5437212028616585E-2</c:v>
                </c:pt>
                <c:pt idx="8">
                  <c:v>-1.7990281749132066E-2</c:v>
                </c:pt>
                <c:pt idx="9">
                  <c:v>-1.5601935608389102E-2</c:v>
                </c:pt>
                <c:pt idx="10">
                  <c:v>-2.5602260476999053E-2</c:v>
                </c:pt>
                <c:pt idx="11">
                  <c:v>-2.2418805796466067E-2</c:v>
                </c:pt>
                <c:pt idx="12">
                  <c:v>-2.3404604410469241E-2</c:v>
                </c:pt>
                <c:pt idx="13">
                  <c:v>-1.3606706935246517E-2</c:v>
                </c:pt>
                <c:pt idx="14">
                  <c:v>-1.7206477826717595E-2</c:v>
                </c:pt>
                <c:pt idx="15">
                  <c:v>-2.8725407212814136E-2</c:v>
                </c:pt>
                <c:pt idx="16">
                  <c:v>-2.9907754739820561E-2</c:v>
                </c:pt>
                <c:pt idx="17">
                  <c:v>-1.8222741027797099E-2</c:v>
                </c:pt>
                <c:pt idx="18">
                  <c:v>-2.3670012728288344E-2</c:v>
                </c:pt>
                <c:pt idx="19">
                  <c:v>-1.5129615727820124E-2</c:v>
                </c:pt>
                <c:pt idx="20">
                  <c:v>-1.0918372905841888E-2</c:v>
                </c:pt>
                <c:pt idx="21">
                  <c:v>-2.0669464546676952E-2</c:v>
                </c:pt>
                <c:pt idx="22">
                  <c:v>-2.2914313104803026E-2</c:v>
                </c:pt>
                <c:pt idx="23">
                  <c:v>-1.6355157569138516E-2</c:v>
                </c:pt>
                <c:pt idx="24">
                  <c:v>-1.6795429027458404E-2</c:v>
                </c:pt>
                <c:pt idx="25">
                  <c:v>-2.0612192527407952E-2</c:v>
                </c:pt>
                <c:pt idx="26">
                  <c:v>-2.9386968979561869E-2</c:v>
                </c:pt>
                <c:pt idx="27">
                  <c:v>-1.5683446229944439E-2</c:v>
                </c:pt>
                <c:pt idx="28">
                  <c:v>-1.3096125583709534E-2</c:v>
                </c:pt>
                <c:pt idx="29">
                  <c:v>-1.4898719310942639E-2</c:v>
                </c:pt>
                <c:pt idx="30">
                  <c:v>-1.6615547799655031E-2</c:v>
                </c:pt>
                <c:pt idx="31">
                  <c:v>-1.0775262092192322E-2</c:v>
                </c:pt>
                <c:pt idx="32">
                  <c:v>-1.8949137581827442E-2</c:v>
                </c:pt>
                <c:pt idx="33">
                  <c:v>-2.0857030359491512E-2</c:v>
                </c:pt>
                <c:pt idx="34">
                  <c:v>-1.4333568377584831E-2</c:v>
                </c:pt>
                <c:pt idx="35">
                  <c:v>-2.8012516904186428E-2</c:v>
                </c:pt>
                <c:pt idx="36">
                  <c:v>-1.3428135258793597E-2</c:v>
                </c:pt>
                <c:pt idx="37">
                  <c:v>-2.500147280056271E-2</c:v>
                </c:pt>
                <c:pt idx="38">
                  <c:v>-1.7550338041865607E-2</c:v>
                </c:pt>
                <c:pt idx="39">
                  <c:v>-2.0474068964969304E-2</c:v>
                </c:pt>
                <c:pt idx="40">
                  <c:v>-2.4834309164861346E-2</c:v>
                </c:pt>
                <c:pt idx="41">
                  <c:v>-2.1520825018766395E-2</c:v>
                </c:pt>
                <c:pt idx="42">
                  <c:v>-2.6887655591336421E-2</c:v>
                </c:pt>
                <c:pt idx="43">
                  <c:v>-1.3116523718882592E-2</c:v>
                </c:pt>
                <c:pt idx="44">
                  <c:v>-1.2447471911103984E-2</c:v>
                </c:pt>
                <c:pt idx="45">
                  <c:v>-1.9746538274202381E-2</c:v>
                </c:pt>
                <c:pt idx="46">
                  <c:v>-2.6466979542604303E-2</c:v>
                </c:pt>
                <c:pt idx="47">
                  <c:v>-2.4272217579716114E-2</c:v>
                </c:pt>
                <c:pt idx="48">
                  <c:v>-2.2821062258347076E-2</c:v>
                </c:pt>
                <c:pt idx="49">
                  <c:v>-2.8494459433494629E-2</c:v>
                </c:pt>
                <c:pt idx="50">
                  <c:v>-1.7615520193855844E-2</c:v>
                </c:pt>
                <c:pt idx="51">
                  <c:v>-1.474674663668194E-2</c:v>
                </c:pt>
                <c:pt idx="52">
                  <c:v>-2.1166963236961454E-2</c:v>
                </c:pt>
                <c:pt idx="53">
                  <c:v>-1.4941188571975114E-2</c:v>
                </c:pt>
                <c:pt idx="54">
                  <c:v>-2.6891619812598307E-2</c:v>
                </c:pt>
                <c:pt idx="55">
                  <c:v>-2.5319520897306165E-2</c:v>
                </c:pt>
                <c:pt idx="56">
                  <c:v>-1.2758577500693076E-2</c:v>
                </c:pt>
                <c:pt idx="57">
                  <c:v>-2.3217483741923291E-2</c:v>
                </c:pt>
                <c:pt idx="58">
                  <c:v>-1.6078664500585982E-2</c:v>
                </c:pt>
                <c:pt idx="59">
                  <c:v>-1.7194622099186704E-2</c:v>
                </c:pt>
                <c:pt idx="60">
                  <c:v>-1.0202067595522732E-2</c:v>
                </c:pt>
                <c:pt idx="61">
                  <c:v>-1.2392896284999412E-2</c:v>
                </c:pt>
                <c:pt idx="62">
                  <c:v>-1.4349506287699579E-2</c:v>
                </c:pt>
                <c:pt idx="63">
                  <c:v>-2.0421835866689705E-2</c:v>
                </c:pt>
                <c:pt idx="64">
                  <c:v>-1.511416788897676E-2</c:v>
                </c:pt>
                <c:pt idx="65">
                  <c:v>-2.8566134673599829E-2</c:v>
                </c:pt>
                <c:pt idx="66">
                  <c:v>-2.37944300996729E-2</c:v>
                </c:pt>
                <c:pt idx="67">
                  <c:v>-2.8130296832451239E-2</c:v>
                </c:pt>
                <c:pt idx="68">
                  <c:v>-2.3123486468333912E-2</c:v>
                </c:pt>
                <c:pt idx="69">
                  <c:v>-2.7192261322095158E-2</c:v>
                </c:pt>
                <c:pt idx="70">
                  <c:v>-2.7527549196892272E-2</c:v>
                </c:pt>
                <c:pt idx="71">
                  <c:v>-2.9145339293104519E-2</c:v>
                </c:pt>
                <c:pt idx="72">
                  <c:v>-2.9510412066422881E-2</c:v>
                </c:pt>
                <c:pt idx="73">
                  <c:v>-1.5385318742018237E-2</c:v>
                </c:pt>
                <c:pt idx="74">
                  <c:v>-1.7389628490488241E-2</c:v>
                </c:pt>
                <c:pt idx="75">
                  <c:v>-2.3059553974336986E-2</c:v>
                </c:pt>
                <c:pt idx="76">
                  <c:v>-2.0937903080937341E-2</c:v>
                </c:pt>
                <c:pt idx="77">
                  <c:v>-2.9759214464357697E-2</c:v>
                </c:pt>
                <c:pt idx="78">
                  <c:v>-1.407007892893474E-2</c:v>
                </c:pt>
                <c:pt idx="79">
                  <c:v>-2.0223757442561621E-2</c:v>
                </c:pt>
                <c:pt idx="80">
                  <c:v>-2.586033901578226E-2</c:v>
                </c:pt>
                <c:pt idx="81">
                  <c:v>-1.6638734920086558E-2</c:v>
                </c:pt>
                <c:pt idx="82">
                  <c:v>-1.769779146384088E-2</c:v>
                </c:pt>
                <c:pt idx="83">
                  <c:v>-1.7923080629418536E-2</c:v>
                </c:pt>
                <c:pt idx="84">
                  <c:v>-1.4967561504916627E-2</c:v>
                </c:pt>
                <c:pt idx="85">
                  <c:v>-1.5881081474894622E-2</c:v>
                </c:pt>
                <c:pt idx="86">
                  <c:v>-1.4862913272039794E-2</c:v>
                </c:pt>
                <c:pt idx="87">
                  <c:v>-2.5320572416413882E-2</c:v>
                </c:pt>
                <c:pt idx="88">
                  <c:v>-1.3145014293178084E-2</c:v>
                </c:pt>
                <c:pt idx="89">
                  <c:v>-1.2309992255805683E-2</c:v>
                </c:pt>
                <c:pt idx="90">
                  <c:v>-1.3046057968826465E-2</c:v>
                </c:pt>
                <c:pt idx="91">
                  <c:v>-1.6496702596647535E-2</c:v>
                </c:pt>
                <c:pt idx="92">
                  <c:v>-1.5067332047374558E-2</c:v>
                </c:pt>
                <c:pt idx="93">
                  <c:v>-2.5334215203024583E-2</c:v>
                </c:pt>
                <c:pt idx="94">
                  <c:v>-1.4841992869772667E-2</c:v>
                </c:pt>
                <c:pt idx="95">
                  <c:v>-2.9232646978821136E-2</c:v>
                </c:pt>
                <c:pt idx="96">
                  <c:v>-1.8298472671476274E-2</c:v>
                </c:pt>
                <c:pt idx="97">
                  <c:v>-1.2596395183677592E-2</c:v>
                </c:pt>
                <c:pt idx="98">
                  <c:v>-2.3074117438541715E-2</c:v>
                </c:pt>
                <c:pt idx="99">
                  <c:v>-2.456682090562758E-2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426-4277-A4A0-A77036B02B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34718367"/>
        <c:axId val="934725087"/>
      </c:scatterChart>
      <c:valAx>
        <c:axId val="934718367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34725087"/>
        <c:crosses val="autoZero"/>
        <c:crossBetween val="midCat"/>
      </c:valAx>
      <c:valAx>
        <c:axId val="934725087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93471836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247650</xdr:colOff>
      <xdr:row>2</xdr:row>
      <xdr:rowOff>28574</xdr:rowOff>
    </xdr:from>
    <xdr:to>
      <xdr:col>10</xdr:col>
      <xdr:colOff>28575</xdr:colOff>
      <xdr:row>17</xdr:row>
      <xdr:rowOff>57149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C8F44D7F-EDA3-4778-9D86-D390415685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B6E3C-70BC-4511-A726-FC67306CF29A}">
  <sheetPr codeName="Sheet1"/>
  <dimension ref="A1:Q119"/>
  <sheetViews>
    <sheetView tabSelected="1" workbookViewId="0">
      <selection activeCell="I41" sqref="I41"/>
    </sheetView>
  </sheetViews>
  <sheetFormatPr defaultRowHeight="14.25" x14ac:dyDescent="0.45"/>
  <cols>
    <col min="3" max="3" width="3.59765625" customWidth="1"/>
    <col min="12" max="12" width="10.46484375" bestFit="1" customWidth="1"/>
  </cols>
  <sheetData>
    <row r="1" spans="1:17" ht="14.65" thickBot="1" x14ac:dyDescent="0.5">
      <c r="A1" s="9" t="s">
        <v>0</v>
      </c>
      <c r="B1" s="9"/>
      <c r="D1" s="9" t="s">
        <v>1</v>
      </c>
      <c r="E1" s="10"/>
      <c r="F1" s="10"/>
      <c r="G1" s="10"/>
      <c r="H1" s="10"/>
      <c r="I1" s="10"/>
      <c r="J1" s="10"/>
      <c r="L1" s="9" t="s">
        <v>9</v>
      </c>
      <c r="M1" s="10"/>
      <c r="N1" s="10"/>
      <c r="O1" s="10"/>
      <c r="P1" s="10"/>
      <c r="Q1" s="10"/>
    </row>
    <row r="2" spans="1:17" ht="18" x14ac:dyDescent="0.55000000000000004">
      <c r="A2" s="1" cm="1">
        <f t="array" ref="A2:A11">L.runif(10)</f>
        <v>0.38480078275691093</v>
      </c>
      <c r="B2" s="2" t="str">
        <f ca="1">_xlfn.FORMULATEXT(A2)</f>
        <v>=L.runif(10)</v>
      </c>
      <c r="D2" s="1" cm="1">
        <f t="array" ref="D2:D101">_xlfn.CHISQ.INV(L.runif(100),5)</f>
        <v>1.7103365087599343</v>
      </c>
      <c r="E2" s="2" t="str">
        <f ca="1">_xlfn.FORMULATEXT(D2)</f>
        <v>=CHISQ.INV(L.runif(100),5)</v>
      </c>
      <c r="L2" s="3" t="s">
        <v>2</v>
      </c>
      <c r="M2" t="str" cm="1">
        <f t="array" ref="M2:M8">_xlfn.SORTBY(L2:L8,L.runif(COUNTA(L2:L8)))</f>
        <v>blue</v>
      </c>
      <c r="N2" s="2" t="str">
        <f ca="1">_xlfn.FORMULATEXT(M2)</f>
        <v>=SORTBY(L2:L8,L.runif(COUNTA(L2:L8)))</v>
      </c>
    </row>
    <row r="3" spans="1:17" x14ac:dyDescent="0.45">
      <c r="A3" s="1">
        <v>0.65298833814636281</v>
      </c>
      <c r="D3" s="1">
        <v>1.9491793467862373</v>
      </c>
      <c r="L3" s="4" t="s">
        <v>3</v>
      </c>
      <c r="M3" t="str">
        <v>violet</v>
      </c>
    </row>
    <row r="4" spans="1:17" x14ac:dyDescent="0.45">
      <c r="A4" s="1">
        <v>0.11497287907297477</v>
      </c>
      <c r="D4" s="1">
        <v>8.3642086263137596</v>
      </c>
      <c r="E4" cm="1">
        <f t="array" ref="E4:E84">L.Series(0,20,0.25)</f>
        <v>0</v>
      </c>
      <c r="F4" cm="1">
        <f t="array" ref="F4:F84">_xlfn.CHISQ.DIST(_xlfn.ANCHORARRAY(E4),5,FALSE)</f>
        <v>0</v>
      </c>
      <c r="L4" s="4" t="s">
        <v>4</v>
      </c>
      <c r="M4" t="str">
        <v>red</v>
      </c>
    </row>
    <row r="5" spans="1:17" x14ac:dyDescent="0.45">
      <c r="A5" s="1">
        <v>0.49522799164726367</v>
      </c>
      <c r="D5" s="1">
        <v>9.1315985745683594</v>
      </c>
      <c r="E5">
        <v>0.25</v>
      </c>
      <c r="F5">
        <v>1.4669388615179149E-2</v>
      </c>
      <c r="L5" s="4" t="s">
        <v>5</v>
      </c>
      <c r="M5" t="str">
        <v>orange</v>
      </c>
    </row>
    <row r="6" spans="1:17" x14ac:dyDescent="0.45">
      <c r="A6" s="1">
        <v>0.51312154234169571</v>
      </c>
      <c r="D6" s="1">
        <v>4.6053734635841819</v>
      </c>
      <c r="E6">
        <v>0.5</v>
      </c>
      <c r="F6">
        <v>3.6615940788976863E-2</v>
      </c>
      <c r="L6" s="4" t="s">
        <v>6</v>
      </c>
      <c r="M6" t="str">
        <v>green</v>
      </c>
    </row>
    <row r="7" spans="1:17" x14ac:dyDescent="0.45">
      <c r="A7" s="1">
        <v>0.71646413248938101</v>
      </c>
      <c r="D7" s="1">
        <v>3.3452827821704392</v>
      </c>
      <c r="E7">
        <v>0.75</v>
      </c>
      <c r="F7">
        <v>5.9363606204163637E-2</v>
      </c>
      <c r="L7" s="4" t="s">
        <v>7</v>
      </c>
      <c r="M7" t="str">
        <v>indigo</v>
      </c>
    </row>
    <row r="8" spans="1:17" ht="14.65" thickBot="1" x14ac:dyDescent="0.5">
      <c r="A8" s="1">
        <v>0.17889679419166757</v>
      </c>
      <c r="D8" s="1">
        <v>9.002873747061356</v>
      </c>
      <c r="E8">
        <v>1</v>
      </c>
      <c r="F8">
        <v>8.0656908173047784E-2</v>
      </c>
      <c r="L8" s="5" t="s">
        <v>8</v>
      </c>
      <c r="M8" t="str">
        <v>yellow</v>
      </c>
    </row>
    <row r="9" spans="1:17" x14ac:dyDescent="0.45">
      <c r="A9" s="1">
        <v>0.58162427574305953</v>
      </c>
      <c r="D9" s="1">
        <v>6.7394406692197135</v>
      </c>
      <c r="E9">
        <v>1.25</v>
      </c>
      <c r="F9">
        <v>9.9476335736157606E-2</v>
      </c>
      <c r="L9" t="s">
        <v>10</v>
      </c>
      <c r="M9" t="s">
        <v>11</v>
      </c>
    </row>
    <row r="10" spans="1:17" x14ac:dyDescent="0.45">
      <c r="A10" s="1">
        <v>0.391153808333014</v>
      </c>
      <c r="D10" s="1">
        <v>4.3699652137587552</v>
      </c>
      <c r="E10">
        <v>1.5</v>
      </c>
      <c r="F10">
        <v>0.11539974210409146</v>
      </c>
    </row>
    <row r="11" spans="1:17" ht="14.65" thickBot="1" x14ac:dyDescent="0.5">
      <c r="A11" s="1">
        <v>7.0786215372769301E-2</v>
      </c>
      <c r="D11" s="1">
        <v>3.1105383023987296</v>
      </c>
      <c r="E11">
        <v>1.75</v>
      </c>
      <c r="F11">
        <v>0.12833296031928659</v>
      </c>
      <c r="L11" s="9" t="s">
        <v>12</v>
      </c>
      <c r="M11" s="9"/>
      <c r="N11" s="9"/>
      <c r="O11" s="9"/>
      <c r="P11" s="9"/>
      <c r="Q11" s="9"/>
    </row>
    <row r="12" spans="1:17" x14ac:dyDescent="0.45">
      <c r="D12" s="1">
        <v>1.8356691793052444</v>
      </c>
      <c r="E12">
        <v>2</v>
      </c>
      <c r="F12">
        <v>0.1383691658068649</v>
      </c>
      <c r="L12" s="6" cm="1">
        <f t="array" ref="L12:L36">_xlfn.SEQUENCE(25)</f>
        <v>1</v>
      </c>
      <c r="M12" t="s">
        <v>13</v>
      </c>
    </row>
    <row r="13" spans="1:17" ht="18" x14ac:dyDescent="0.55000000000000004">
      <c r="D13" s="1">
        <v>1.583730680400818</v>
      </c>
      <c r="E13">
        <v>2.25</v>
      </c>
      <c r="F13">
        <v>0.14570729512412822</v>
      </c>
      <c r="L13" s="7">
        <v>2</v>
      </c>
      <c r="M13" s="1" cm="1">
        <f t="array" ref="M13:M37">_xlfn.LET(_xlpm.data,_xlfn.ANCHORARRAY(L12),_xlpm.size,COUNT(_xlpm.data),_xlfn.CHOOSEROWS(_xlpm.data,L.runif(_xlpm.size,1,1,_xlpm.size,TRUE)))</f>
        <v>22</v>
      </c>
      <c r="N13" s="2" t="str">
        <f ca="1">_xlfn.FORMULATEXT(M13)</f>
        <v>=LET(data,L12#,size,COUNT(data),CHOOSEROWS(data,L.runif(size,1,1,size,TRUE)))</v>
      </c>
    </row>
    <row r="14" spans="1:17" x14ac:dyDescent="0.45">
      <c r="D14" s="1">
        <v>4.2504514398553441</v>
      </c>
      <c r="E14">
        <v>2.5</v>
      </c>
      <c r="F14">
        <v>0.15060199389015108</v>
      </c>
      <c r="L14" s="7">
        <v>3</v>
      </c>
      <c r="M14" s="1">
        <v>6</v>
      </c>
      <c r="N14" t="s">
        <v>16</v>
      </c>
    </row>
    <row r="15" spans="1:17" x14ac:dyDescent="0.45">
      <c r="D15" s="1">
        <v>0.23024085634238295</v>
      </c>
      <c r="E15">
        <v>2.75</v>
      </c>
      <c r="F15">
        <v>0.15333204898989233</v>
      </c>
      <c r="L15" s="7">
        <v>4</v>
      </c>
      <c r="M15" s="1">
        <v>16</v>
      </c>
    </row>
    <row r="16" spans="1:17" x14ac:dyDescent="0.45">
      <c r="D16" s="1">
        <v>2.3091728335220885</v>
      </c>
      <c r="E16">
        <v>3</v>
      </c>
      <c r="F16">
        <v>0.15418032980376931</v>
      </c>
      <c r="L16" s="7">
        <v>5</v>
      </c>
      <c r="M16" s="1">
        <v>15</v>
      </c>
    </row>
    <row r="17" spans="4:17" x14ac:dyDescent="0.45">
      <c r="D17" s="1">
        <v>2.7064696907250561</v>
      </c>
      <c r="E17">
        <v>3.25</v>
      </c>
      <c r="F17">
        <v>0.15342118027851115</v>
      </c>
      <c r="L17" s="7">
        <v>6</v>
      </c>
      <c r="M17" s="1">
        <v>22</v>
      </c>
    </row>
    <row r="18" spans="4:17" ht="14.65" thickBot="1" x14ac:dyDescent="0.5">
      <c r="D18" s="1">
        <v>20.802796305529391</v>
      </c>
      <c r="E18">
        <v>3.5</v>
      </c>
      <c r="F18">
        <v>0.15131275347197157</v>
      </c>
      <c r="L18" s="7">
        <v>7</v>
      </c>
      <c r="M18" s="1">
        <v>16</v>
      </c>
      <c r="O18" s="9" t="s">
        <v>14</v>
      </c>
      <c r="P18" s="9"/>
      <c r="Q18" s="9"/>
    </row>
    <row r="19" spans="4:17" ht="18" x14ac:dyDescent="0.55000000000000004">
      <c r="D19" s="1">
        <v>4.2887540202372323</v>
      </c>
      <c r="E19">
        <v>3.75</v>
      </c>
      <c r="F19">
        <v>0.14809266861079362</v>
      </c>
      <c r="L19" s="7">
        <v>8</v>
      </c>
      <c r="M19" s="1">
        <v>6</v>
      </c>
      <c r="O19" s="3" t="s">
        <v>2</v>
      </c>
      <c r="P19" t="str" cm="1">
        <f t="array" ref="P19:P21">_xlfn.TAKE(_xlfn.SORTBY(O19:O25,L.runif(COUNTA(O19:O25))),3)</f>
        <v>blue</v>
      </c>
      <c r="Q19" s="2" t="str">
        <f ca="1">_xlfn.FORMULATEXT(P19)</f>
        <v>=TAKE(SORTBY(O19:O25,L.runif(COUNTA(O19:O25))),3)</v>
      </c>
    </row>
    <row r="20" spans="4:17" x14ac:dyDescent="0.45">
      <c r="D20" s="1">
        <v>2.3587103776385789</v>
      </c>
      <c r="E20">
        <v>4</v>
      </c>
      <c r="F20">
        <v>0.14397591070183482</v>
      </c>
      <c r="G20" cm="1">
        <f t="array" ref="G20:H119">L.JitterPlot(_xlfn.ANCHORARRAY(D2),-0.02,0.01)</f>
        <v>1.7103365087599343</v>
      </c>
      <c r="H20">
        <v>-1.0534116134699375E-2</v>
      </c>
      <c r="L20" s="7">
        <v>9</v>
      </c>
      <c r="M20" s="1">
        <v>13</v>
      </c>
      <c r="O20" s="4" t="s">
        <v>3</v>
      </c>
      <c r="P20" t="str">
        <v>yellow</v>
      </c>
    </row>
    <row r="21" spans="4:17" x14ac:dyDescent="0.45">
      <c r="D21" s="1">
        <v>7.5689761922138503</v>
      </c>
      <c r="E21">
        <v>4.25</v>
      </c>
      <c r="F21">
        <v>0.13915423628334483</v>
      </c>
      <c r="G21">
        <v>1.9491793467862373</v>
      </c>
      <c r="H21">
        <v>-2.5832382387366383E-2</v>
      </c>
      <c r="L21" s="7">
        <v>10</v>
      </c>
      <c r="M21" s="1">
        <v>23</v>
      </c>
      <c r="O21" s="4" t="s">
        <v>4</v>
      </c>
      <c r="P21" t="str">
        <v>violet</v>
      </c>
    </row>
    <row r="22" spans="4:17" x14ac:dyDescent="0.45">
      <c r="D22" s="1">
        <v>3.6168352486430591</v>
      </c>
      <c r="E22">
        <v>4.5</v>
      </c>
      <c r="F22">
        <v>0.1337965753765831</v>
      </c>
      <c r="G22">
        <v>8.3642086263137596</v>
      </c>
      <c r="H22">
        <v>-1.3115710795314711E-2</v>
      </c>
      <c r="L22" s="7">
        <v>11</v>
      </c>
      <c r="M22" s="1">
        <v>15</v>
      </c>
      <c r="O22" s="4" t="s">
        <v>5</v>
      </c>
      <c r="P22" t="s">
        <v>15</v>
      </c>
    </row>
    <row r="23" spans="4:17" x14ac:dyDescent="0.45">
      <c r="D23" s="1">
        <v>1.1185726589374938</v>
      </c>
      <c r="E23">
        <v>4.75</v>
      </c>
      <c r="F23">
        <v>0.12805007318490419</v>
      </c>
      <c r="G23">
        <v>9.1315985745683594</v>
      </c>
      <c r="H23">
        <v>-1.6316775491892324E-2</v>
      </c>
      <c r="L23" s="7">
        <v>12</v>
      </c>
      <c r="M23" s="1">
        <v>7</v>
      </c>
      <c r="O23" s="4" t="s">
        <v>6</v>
      </c>
    </row>
    <row r="24" spans="4:17" x14ac:dyDescent="0.45">
      <c r="D24" s="1">
        <v>1.7822418132953506</v>
      </c>
      <c r="E24">
        <v>5</v>
      </c>
      <c r="F24">
        <v>0.12204152134938742</v>
      </c>
      <c r="G24">
        <v>4.6053734635841819</v>
      </c>
      <c r="H24">
        <v>-1.3956213275100165E-2</v>
      </c>
      <c r="L24" s="7">
        <v>13</v>
      </c>
      <c r="M24" s="1">
        <v>24</v>
      </c>
      <c r="O24" s="4" t="s">
        <v>7</v>
      </c>
    </row>
    <row r="25" spans="4:17" ht="14.65" thickBot="1" x14ac:dyDescent="0.5">
      <c r="D25" s="1">
        <v>10.859456935312247</v>
      </c>
      <c r="E25">
        <v>5.25</v>
      </c>
      <c r="F25">
        <v>0.11587900333355892</v>
      </c>
      <c r="G25">
        <v>3.3452827821704392</v>
      </c>
      <c r="H25">
        <v>-2.299577785871975E-2</v>
      </c>
      <c r="L25" s="7">
        <v>14</v>
      </c>
      <c r="M25" s="1">
        <v>21</v>
      </c>
      <c r="O25" s="5" t="s">
        <v>8</v>
      </c>
    </row>
    <row r="26" spans="4:17" x14ac:dyDescent="0.45">
      <c r="D26" s="1">
        <v>3.5829272218118802</v>
      </c>
      <c r="E26">
        <v>5.5</v>
      </c>
      <c r="F26">
        <v>0.1096536317342717</v>
      </c>
      <c r="G26">
        <v>9.002873747061356</v>
      </c>
      <c r="H26">
        <v>-2.7900300669262912E-2</v>
      </c>
      <c r="L26" s="7">
        <v>15</v>
      </c>
      <c r="M26" s="1">
        <v>12</v>
      </c>
    </row>
    <row r="27" spans="4:17" x14ac:dyDescent="0.45">
      <c r="D27" s="1">
        <v>4.1264085615168886</v>
      </c>
      <c r="E27">
        <v>5.75</v>
      </c>
      <c r="F27">
        <v>0.10344129351076888</v>
      </c>
      <c r="G27">
        <v>6.7394406692197135</v>
      </c>
      <c r="H27">
        <v>-1.5437212028616585E-2</v>
      </c>
      <c r="L27" s="7">
        <v>16</v>
      </c>
      <c r="M27" s="1">
        <v>22</v>
      </c>
    </row>
    <row r="28" spans="4:17" x14ac:dyDescent="0.45">
      <c r="D28" s="1">
        <v>4.1399719899537546</v>
      </c>
      <c r="E28">
        <v>6</v>
      </c>
      <c r="F28">
        <v>9.7304346659282948E-2</v>
      </c>
      <c r="G28">
        <v>4.3699652137587552</v>
      </c>
      <c r="H28">
        <v>-1.7990281749132066E-2</v>
      </c>
      <c r="L28" s="7">
        <v>17</v>
      </c>
      <c r="M28" s="1">
        <v>3</v>
      </c>
    </row>
    <row r="29" spans="4:17" x14ac:dyDescent="0.45">
      <c r="D29" s="1">
        <v>7.5277435559972199</v>
      </c>
      <c r="E29">
        <v>6.25</v>
      </c>
      <c r="F29">
        <v>9.1293231737336167E-2</v>
      </c>
      <c r="G29">
        <v>3.1105383023987296</v>
      </c>
      <c r="H29">
        <v>-1.5601935608389102E-2</v>
      </c>
      <c r="L29" s="7">
        <v>18</v>
      </c>
      <c r="M29" s="1">
        <v>12</v>
      </c>
    </row>
    <row r="30" spans="4:17" x14ac:dyDescent="0.45">
      <c r="D30" s="1">
        <v>15.632067786831991</v>
      </c>
      <c r="E30">
        <v>6.5</v>
      </c>
      <c r="F30">
        <v>8.5447975961289058E-2</v>
      </c>
      <c r="G30">
        <v>1.8356691793052444</v>
      </c>
      <c r="H30">
        <v>-2.5602260476999053E-2</v>
      </c>
      <c r="L30" s="7">
        <v>19</v>
      </c>
      <c r="M30" s="1">
        <v>19</v>
      </c>
    </row>
    <row r="31" spans="4:17" x14ac:dyDescent="0.45">
      <c r="D31" s="1">
        <v>6.2645161630761397</v>
      </c>
      <c r="E31">
        <v>6.75</v>
      </c>
      <c r="F31">
        <v>7.9799577857540466E-2</v>
      </c>
      <c r="G31">
        <v>1.583730680400818</v>
      </c>
      <c r="H31">
        <v>-2.2418805796466067E-2</v>
      </c>
      <c r="L31" s="7">
        <v>20</v>
      </c>
      <c r="M31" s="1">
        <v>25</v>
      </c>
    </row>
    <row r="32" spans="4:17" x14ac:dyDescent="0.45">
      <c r="D32" s="1">
        <v>1.9103779342282354</v>
      </c>
      <c r="E32">
        <v>7</v>
      </c>
      <c r="F32">
        <v>7.4371267720122855E-2</v>
      </c>
      <c r="G32">
        <v>4.2504514398553441</v>
      </c>
      <c r="H32">
        <v>-2.3404604410469241E-2</v>
      </c>
      <c r="L32" s="7">
        <v>21</v>
      </c>
      <c r="M32" s="1">
        <v>24</v>
      </c>
    </row>
    <row r="33" spans="4:13" x14ac:dyDescent="0.45">
      <c r="D33" s="1">
        <v>5.8719663254104342</v>
      </c>
      <c r="E33">
        <v>7.25</v>
      </c>
      <c r="F33">
        <v>6.9179644201271304E-2</v>
      </c>
      <c r="G33">
        <v>0.23024085634238295</v>
      </c>
      <c r="H33">
        <v>-1.3606706935246517E-2</v>
      </c>
      <c r="L33" s="7">
        <v>22</v>
      </c>
      <c r="M33" s="1">
        <v>16</v>
      </c>
    </row>
    <row r="34" spans="4:13" x14ac:dyDescent="0.45">
      <c r="D34" s="1">
        <v>7.0375901648009949</v>
      </c>
      <c r="E34">
        <v>7.5</v>
      </c>
      <c r="F34">
        <v>6.4235690815115321E-2</v>
      </c>
      <c r="G34">
        <v>2.3091728335220885</v>
      </c>
      <c r="H34">
        <v>-1.7206477826717595E-2</v>
      </c>
      <c r="L34" s="7">
        <v>23</v>
      </c>
      <c r="M34" s="1">
        <v>12</v>
      </c>
    </row>
    <row r="35" spans="4:13" x14ac:dyDescent="0.45">
      <c r="D35" s="1">
        <v>6.986421372446749</v>
      </c>
      <c r="E35">
        <v>7.75</v>
      </c>
      <c r="F35">
        <v>5.9545678396314757E-2</v>
      </c>
      <c r="G35">
        <v>2.7064696907250561</v>
      </c>
      <c r="H35">
        <v>-2.8725407212814136E-2</v>
      </c>
      <c r="L35" s="7">
        <v>24</v>
      </c>
      <c r="M35" s="1">
        <v>14</v>
      </c>
    </row>
    <row r="36" spans="4:13" ht="14.65" thickBot="1" x14ac:dyDescent="0.5">
      <c r="D36" s="1">
        <v>6.1366496084225393</v>
      </c>
      <c r="E36">
        <v>8</v>
      </c>
      <c r="F36">
        <v>5.5111960944245489E-2</v>
      </c>
      <c r="G36">
        <v>20.802796305529391</v>
      </c>
      <c r="H36">
        <v>-2.9907754739820561E-2</v>
      </c>
      <c r="L36" s="8">
        <v>25</v>
      </c>
      <c r="M36" s="1">
        <v>16</v>
      </c>
    </row>
    <row r="37" spans="4:13" x14ac:dyDescent="0.45">
      <c r="D37" s="1">
        <v>4.8921218867796084</v>
      </c>
      <c r="E37">
        <v>8.25</v>
      </c>
      <c r="F37">
        <v>5.093367303763989E-2</v>
      </c>
      <c r="G37">
        <v>4.2887540202372323</v>
      </c>
      <c r="H37">
        <v>-1.8222741027797099E-2</v>
      </c>
      <c r="M37" s="1">
        <v>12</v>
      </c>
    </row>
    <row r="38" spans="4:13" x14ac:dyDescent="0.45">
      <c r="D38" s="1">
        <v>4.6917059253986633</v>
      </c>
      <c r="E38">
        <v>8.5</v>
      </c>
      <c r="F38">
        <v>4.7007337302917965E-2</v>
      </c>
      <c r="G38">
        <v>2.3587103776385789</v>
      </c>
      <c r="H38">
        <v>-2.3670012728288344E-2</v>
      </c>
      <c r="M38" s="1"/>
    </row>
    <row r="39" spans="4:13" x14ac:dyDescent="0.45">
      <c r="D39" s="1">
        <v>5.6132202160784148</v>
      </c>
      <c r="E39">
        <v>8.75</v>
      </c>
      <c r="F39">
        <v>4.3327390395525758E-2</v>
      </c>
      <c r="G39">
        <v>7.5689761922138503</v>
      </c>
      <c r="H39">
        <v>-1.5129615727820124E-2</v>
      </c>
    </row>
    <row r="40" spans="4:13" x14ac:dyDescent="0.45">
      <c r="D40" s="1">
        <v>2.69662903337783</v>
      </c>
      <c r="E40">
        <v>9</v>
      </c>
      <c r="F40">
        <v>3.9886635707442081E-2</v>
      </c>
      <c r="G40">
        <v>3.6168352486430591</v>
      </c>
      <c r="H40">
        <v>-1.0918372905841888E-2</v>
      </c>
    </row>
    <row r="41" spans="4:13" x14ac:dyDescent="0.45">
      <c r="D41" s="1">
        <v>4.7847127068011339</v>
      </c>
      <c r="E41">
        <v>9.25</v>
      </c>
      <c r="F41">
        <v>3.6676630620201482E-2</v>
      </c>
      <c r="G41">
        <v>1.1185726589374938</v>
      </c>
      <c r="H41">
        <v>-2.0669464546676952E-2</v>
      </c>
    </row>
    <row r="42" spans="4:13" x14ac:dyDescent="0.45">
      <c r="D42" s="1">
        <v>2.205098198759134</v>
      </c>
      <c r="E42">
        <v>9.5</v>
      </c>
      <c r="F42">
        <v>3.3688015636607886E-2</v>
      </c>
      <c r="G42">
        <v>1.7822418132953506</v>
      </c>
      <c r="H42">
        <v>-2.2914313104803026E-2</v>
      </c>
    </row>
    <row r="43" spans="4:13" x14ac:dyDescent="0.45">
      <c r="D43" s="1">
        <v>6.6716536959782378</v>
      </c>
      <c r="E43">
        <v>9.75</v>
      </c>
      <c r="F43">
        <v>3.0910792186466904E-2</v>
      </c>
      <c r="G43">
        <v>10.859456935312247</v>
      </c>
      <c r="H43">
        <v>-1.6355157569138516E-2</v>
      </c>
    </row>
    <row r="44" spans="4:13" x14ac:dyDescent="0.45">
      <c r="D44" s="1">
        <v>5.0972384839266569</v>
      </c>
      <c r="E44">
        <v>10</v>
      </c>
      <c r="F44">
        <v>2.8334555341734478E-2</v>
      </c>
      <c r="G44">
        <v>3.5829272218118802</v>
      </c>
      <c r="H44">
        <v>-1.6795429027458404E-2</v>
      </c>
    </row>
    <row r="45" spans="4:13" x14ac:dyDescent="0.45">
      <c r="D45" s="1">
        <v>2.7266100531072888</v>
      </c>
      <c r="E45">
        <v>10.25</v>
      </c>
      <c r="F45">
        <v>2.5948687115644853E-2</v>
      </c>
      <c r="G45">
        <v>4.1264085615168886</v>
      </c>
      <c r="H45">
        <v>-2.0612192527407952E-2</v>
      </c>
    </row>
    <row r="46" spans="4:13" x14ac:dyDescent="0.45">
      <c r="D46" s="1">
        <v>7.8969576247727673</v>
      </c>
      <c r="E46">
        <v>10.5</v>
      </c>
      <c r="F46">
        <v>2.3742515473457671E-2</v>
      </c>
      <c r="G46">
        <v>4.1399719899537546</v>
      </c>
      <c r="H46">
        <v>-2.9386968979561869E-2</v>
      </c>
    </row>
    <row r="47" spans="4:13" x14ac:dyDescent="0.45">
      <c r="D47" s="1">
        <v>5.9179305982303525</v>
      </c>
      <c r="E47">
        <v>10.75</v>
      </c>
      <c r="F47">
        <v>2.1705443659472558E-2</v>
      </c>
      <c r="G47">
        <v>7.5277435559972199</v>
      </c>
      <c r="H47">
        <v>-1.5683446229944439E-2</v>
      </c>
    </row>
    <row r="48" spans="4:13" x14ac:dyDescent="0.45">
      <c r="D48" s="1">
        <v>13.071075832351076</v>
      </c>
      <c r="E48">
        <v>11</v>
      </c>
      <c r="F48">
        <v>1.9827053952324078E-2</v>
      </c>
      <c r="G48">
        <v>15.632067786831991</v>
      </c>
      <c r="H48">
        <v>-1.3096125583709534E-2</v>
      </c>
    </row>
    <row r="49" spans="4:8" x14ac:dyDescent="0.45">
      <c r="D49" s="1">
        <v>1.9561013423234195</v>
      </c>
      <c r="E49">
        <v>11.25</v>
      </c>
      <c r="F49">
        <v>1.8097189502043472E-2</v>
      </c>
      <c r="G49">
        <v>6.2645161630761397</v>
      </c>
      <c r="H49">
        <v>-1.4898719310942639E-2</v>
      </c>
    </row>
    <row r="50" spans="4:8" x14ac:dyDescent="0.45">
      <c r="D50" s="1">
        <v>2.4753693811589743</v>
      </c>
      <c r="E50">
        <v>11.5</v>
      </c>
      <c r="F50">
        <v>1.6506017479742244E-2</v>
      </c>
      <c r="G50">
        <v>1.9103779342282354</v>
      </c>
      <c r="H50">
        <v>-1.6615547799655031E-2</v>
      </c>
    </row>
    <row r="51" spans="4:8" x14ac:dyDescent="0.45">
      <c r="D51" s="1">
        <v>3.9196238834083923</v>
      </c>
      <c r="E51">
        <v>11.75</v>
      </c>
      <c r="F51">
        <v>1.5044076384396671E-2</v>
      </c>
      <c r="G51">
        <v>5.8719663254104342</v>
      </c>
      <c r="H51">
        <v>-1.0775262092192322E-2</v>
      </c>
    </row>
    <row r="52" spans="4:8" x14ac:dyDescent="0.45">
      <c r="D52" s="1">
        <v>3.4423444937228238</v>
      </c>
      <c r="E52">
        <v>12</v>
      </c>
      <c r="F52">
        <v>1.3702310000441044E-2</v>
      </c>
      <c r="G52">
        <v>7.0375901648009949</v>
      </c>
      <c r="H52">
        <v>-1.8949137581827442E-2</v>
      </c>
    </row>
    <row r="53" spans="4:8" x14ac:dyDescent="0.45">
      <c r="D53" s="1">
        <v>3.8630414561860751</v>
      </c>
      <c r="E53">
        <v>12.25</v>
      </c>
      <c r="F53">
        <v>1.2472090183362324E-2</v>
      </c>
      <c r="G53">
        <v>6.986421372446749</v>
      </c>
      <c r="H53">
        <v>-2.0857030359491512E-2</v>
      </c>
    </row>
    <row r="54" spans="4:8" x14ac:dyDescent="0.45">
      <c r="D54" s="1">
        <v>3.2786114308708627</v>
      </c>
      <c r="E54">
        <v>12.5</v>
      </c>
      <c r="F54">
        <v>1.1345230366420362E-2</v>
      </c>
      <c r="G54">
        <v>6.1366496084225393</v>
      </c>
      <c r="H54">
        <v>-1.4333568377584831E-2</v>
      </c>
    </row>
    <row r="55" spans="4:8" x14ac:dyDescent="0.45">
      <c r="D55" s="1">
        <v>9.3902449722334431</v>
      </c>
      <c r="E55">
        <v>12.75</v>
      </c>
      <c r="F55">
        <v>1.0313991427906557E-2</v>
      </c>
      <c r="G55">
        <v>4.8921218867796084</v>
      </c>
      <c r="H55">
        <v>-2.8012516904186428E-2</v>
      </c>
    </row>
    <row r="56" spans="4:8" x14ac:dyDescent="0.45">
      <c r="D56" s="1">
        <v>0.48690519221535206</v>
      </c>
      <c r="E56">
        <v>13</v>
      </c>
      <c r="F56">
        <v>9.3710813327610599E-3</v>
      </c>
      <c r="G56">
        <v>4.6917059253986633</v>
      </c>
      <c r="H56">
        <v>-1.3428135258793597E-2</v>
      </c>
    </row>
    <row r="57" spans="4:8" x14ac:dyDescent="0.45">
      <c r="D57" s="1">
        <v>5.5977491442971381</v>
      </c>
      <c r="E57">
        <v>13.25</v>
      </c>
      <c r="F57">
        <v>8.5096497626046628E-3</v>
      </c>
      <c r="G57">
        <v>5.6132202160784148</v>
      </c>
      <c r="H57">
        <v>-2.500147280056271E-2</v>
      </c>
    </row>
    <row r="58" spans="4:8" x14ac:dyDescent="0.45">
      <c r="D58" s="1">
        <v>1.6364387286836664</v>
      </c>
      <c r="E58">
        <v>13.5</v>
      </c>
      <c r="F58">
        <v>7.7232787720358355E-3</v>
      </c>
      <c r="G58">
        <v>2.69662903337783</v>
      </c>
      <c r="H58">
        <v>-1.7550338041865607E-2</v>
      </c>
    </row>
    <row r="59" spans="4:8" x14ac:dyDescent="0.45">
      <c r="D59" s="1">
        <v>4.2298908447554693</v>
      </c>
      <c r="E59">
        <v>13.75</v>
      </c>
      <c r="F59">
        <v>7.0059703541942514E-3</v>
      </c>
      <c r="G59">
        <v>4.7847127068011339</v>
      </c>
      <c r="H59">
        <v>-2.0474068964969304E-2</v>
      </c>
    </row>
    <row r="60" spans="4:8" x14ac:dyDescent="0.45">
      <c r="D60" s="1">
        <v>6.3829311071949322</v>
      </c>
      <c r="E60">
        <v>14</v>
      </c>
      <c r="F60">
        <v>6.3521316629997398E-3</v>
      </c>
      <c r="G60">
        <v>2.205098198759134</v>
      </c>
      <c r="H60">
        <v>-2.4834309164861346E-2</v>
      </c>
    </row>
    <row r="61" spans="4:8" x14ac:dyDescent="0.45">
      <c r="D61" s="1">
        <v>15.483481824386832</v>
      </c>
      <c r="E61">
        <v>14.25</v>
      </c>
      <c r="F61">
        <v>5.7565585211629203E-3</v>
      </c>
      <c r="G61">
        <v>6.6716536959782378</v>
      </c>
      <c r="H61">
        <v>-2.1520825018766395E-2</v>
      </c>
    </row>
    <row r="62" spans="4:8" x14ac:dyDescent="0.45">
      <c r="D62" s="1">
        <v>4.4924911048694076</v>
      </c>
      <c r="E62">
        <v>14.5</v>
      </c>
      <c r="F62">
        <v>5.2144177401906439E-3</v>
      </c>
      <c r="G62">
        <v>5.0972384839266569</v>
      </c>
      <c r="H62">
        <v>-2.6887655591336421E-2</v>
      </c>
    </row>
    <row r="63" spans="4:8" x14ac:dyDescent="0.45">
      <c r="D63" s="1">
        <v>1.657308417493375</v>
      </c>
      <c r="E63">
        <v>14.75</v>
      </c>
      <c r="F63">
        <v>4.7212286894755436E-3</v>
      </c>
      <c r="G63">
        <v>2.7266100531072888</v>
      </c>
      <c r="H63">
        <v>-1.3116523718882592E-2</v>
      </c>
    </row>
    <row r="64" spans="4:8" x14ac:dyDescent="0.45">
      <c r="D64" s="1">
        <v>0.29819686150319741</v>
      </c>
      <c r="E64">
        <v>15</v>
      </c>
      <c r="F64">
        <v>4.2728444746070599E-3</v>
      </c>
      <c r="G64">
        <v>7.8969576247727673</v>
      </c>
      <c r="H64">
        <v>-1.2447471911103984E-2</v>
      </c>
    </row>
    <row r="65" spans="4:8" x14ac:dyDescent="0.45">
      <c r="D65" s="1">
        <v>4.8634182347595054</v>
      </c>
      <c r="E65">
        <v>15.25</v>
      </c>
      <c r="F65">
        <v>3.8654330188526613E-3</v>
      </c>
      <c r="G65">
        <v>5.9179305982303525</v>
      </c>
      <c r="H65">
        <v>-1.9746538274202381E-2</v>
      </c>
    </row>
    <row r="66" spans="4:8" x14ac:dyDescent="0.45">
      <c r="D66" s="1">
        <v>5.6500326540066874</v>
      </c>
      <c r="E66">
        <v>15.5</v>
      </c>
      <c r="F66">
        <v>3.4954582850471776E-3</v>
      </c>
      <c r="G66">
        <v>13.071075832351076</v>
      </c>
      <c r="H66">
        <v>-2.6466979542604303E-2</v>
      </c>
    </row>
    <row r="67" spans="4:8" x14ac:dyDescent="0.45">
      <c r="D67" s="1">
        <v>8.4665092434485896</v>
      </c>
      <c r="E67">
        <v>15.75</v>
      </c>
      <c r="F67">
        <v>3.1596618267372817E-3</v>
      </c>
      <c r="G67">
        <v>1.9561013423234195</v>
      </c>
      <c r="H67">
        <v>-2.4272217579716114E-2</v>
      </c>
    </row>
    <row r="68" spans="4:8" x14ac:dyDescent="0.45">
      <c r="D68" s="1">
        <v>5.8202509690061373</v>
      </c>
      <c r="E68">
        <v>16</v>
      </c>
      <c r="F68">
        <v>2.8550448163175554E-3</v>
      </c>
      <c r="G68">
        <v>2.4753693811589743</v>
      </c>
      <c r="H68">
        <v>-2.2821062258347076E-2</v>
      </c>
    </row>
    <row r="69" spans="4:8" x14ac:dyDescent="0.45">
      <c r="D69" s="1">
        <v>2.0316737780457927</v>
      </c>
      <c r="E69">
        <v>16.25</v>
      </c>
      <c r="F69">
        <v>2.5788506631347851E-3</v>
      </c>
      <c r="G69">
        <v>3.9196238834083923</v>
      </c>
      <c r="H69">
        <v>-2.8494459433494629E-2</v>
      </c>
    </row>
    <row r="70" spans="4:8" x14ac:dyDescent="0.45">
      <c r="D70" s="1">
        <v>7.7528175791000811</v>
      </c>
      <c r="E70">
        <v>16.5</v>
      </c>
      <c r="F70">
        <v>2.3285483053007527E-3</v>
      </c>
      <c r="G70">
        <v>3.4423444937228238</v>
      </c>
      <c r="H70">
        <v>-1.7615520193855844E-2</v>
      </c>
    </row>
    <row r="71" spans="4:8" x14ac:dyDescent="0.45">
      <c r="D71" s="1">
        <v>14.499562822125499</v>
      </c>
      <c r="E71">
        <v>16.75</v>
      </c>
      <c r="F71">
        <v>2.1018162345058976E-3</v>
      </c>
      <c r="G71">
        <v>3.8630414561860751</v>
      </c>
      <c r="H71">
        <v>-1.474674663668194E-2</v>
      </c>
    </row>
    <row r="72" spans="4:8" x14ac:dyDescent="0.45">
      <c r="D72" s="1">
        <v>3.5072706372677689</v>
      </c>
      <c r="E72">
        <v>17</v>
      </c>
      <c r="F72">
        <v>1.8965272928167605E-3</v>
      </c>
      <c r="G72">
        <v>3.2786114308708627</v>
      </c>
      <c r="H72">
        <v>-2.1166963236961454E-2</v>
      </c>
    </row>
    <row r="73" spans="4:8" x14ac:dyDescent="0.45">
      <c r="D73" s="1">
        <v>12.773890398255148</v>
      </c>
      <c r="E73">
        <v>17.25</v>
      </c>
      <c r="F73">
        <v>1.7107342636956259E-3</v>
      </c>
      <c r="G73">
        <v>9.3902449722334431</v>
      </c>
      <c r="H73">
        <v>-1.4941188571975114E-2</v>
      </c>
    </row>
    <row r="74" spans="4:8" x14ac:dyDescent="0.45">
      <c r="D74" s="1">
        <v>4.6899694941058376</v>
      </c>
      <c r="E74">
        <v>17.5</v>
      </c>
      <c r="F74">
        <v>1.5426562657966016E-3</v>
      </c>
      <c r="G74">
        <v>0.48690519221535206</v>
      </c>
      <c r="H74">
        <v>-2.6891619812598307E-2</v>
      </c>
    </row>
    <row r="75" spans="4:8" x14ac:dyDescent="0.45">
      <c r="D75" s="1">
        <v>15.216695370889759</v>
      </c>
      <c r="E75">
        <v>17.75</v>
      </c>
      <c r="F75">
        <v>1.3906659470261623E-3</v>
      </c>
      <c r="G75">
        <v>5.5977491442971381</v>
      </c>
      <c r="H75">
        <v>-2.5319520897306165E-2</v>
      </c>
    </row>
    <row r="76" spans="4:8" x14ac:dyDescent="0.45">
      <c r="D76" s="1">
        <v>2.1259027495749381</v>
      </c>
      <c r="E76">
        <v>18</v>
      </c>
      <c r="F76">
        <v>1.2532774675207308E-3</v>
      </c>
      <c r="G76">
        <v>1.6364387286836664</v>
      </c>
      <c r="H76">
        <v>-1.2758577500693076E-2</v>
      </c>
    </row>
    <row r="77" spans="4:8" x14ac:dyDescent="0.45">
      <c r="D77" s="1">
        <v>1.0452440493756421</v>
      </c>
      <c r="E77">
        <v>18.25</v>
      </c>
      <c r="F77">
        <v>1.129135253251558E-3</v>
      </c>
      <c r="G77">
        <v>4.2298908447554693</v>
      </c>
      <c r="H77">
        <v>-2.3217483741923291E-2</v>
      </c>
    </row>
    <row r="78" spans="4:8" x14ac:dyDescent="0.45">
      <c r="D78" s="1">
        <v>2.5398404847757159</v>
      </c>
      <c r="E78">
        <v>18.5</v>
      </c>
      <c r="F78">
        <v>1.0170034966242407E-3</v>
      </c>
      <c r="G78">
        <v>6.3829311071949322</v>
      </c>
      <c r="H78">
        <v>-1.6078664500585982E-2</v>
      </c>
    </row>
    <row r="79" spans="4:8" x14ac:dyDescent="0.45">
      <c r="D79" s="1">
        <v>0.95771249544991177</v>
      </c>
      <c r="E79">
        <v>18.75</v>
      </c>
      <c r="F79">
        <v>9.1575637644182909E-4</v>
      </c>
      <c r="G79">
        <v>15.483481824386832</v>
      </c>
      <c r="H79">
        <v>-1.7194622099186704E-2</v>
      </c>
    </row>
    <row r="80" spans="4:8" x14ac:dyDescent="0.45">
      <c r="D80" s="1">
        <v>3.3825479053967396</v>
      </c>
      <c r="E80">
        <v>19</v>
      </c>
      <c r="F80">
        <v>8.2436896672612051E-4</v>
      </c>
      <c r="G80">
        <v>4.4924911048694076</v>
      </c>
      <c r="H80">
        <v>-1.0202067595522732E-2</v>
      </c>
    </row>
    <row r="81" spans="4:8" x14ac:dyDescent="0.45">
      <c r="D81" s="1">
        <v>4.3127604714916083</v>
      </c>
      <c r="E81">
        <v>19.25</v>
      </c>
      <c r="F81">
        <v>7.4190880195136632E-4</v>
      </c>
      <c r="G81">
        <v>1.657308417493375</v>
      </c>
      <c r="H81">
        <v>-1.2392896284999412E-2</v>
      </c>
    </row>
    <row r="82" spans="4:8" x14ac:dyDescent="0.45">
      <c r="D82" s="1">
        <v>3.8386812011022839</v>
      </c>
      <c r="E82">
        <v>19.5</v>
      </c>
      <c r="F82">
        <v>6.6752806507455135E-4</v>
      </c>
      <c r="G82">
        <v>0.29819686150319741</v>
      </c>
      <c r="H82">
        <v>-1.4349506287699579E-2</v>
      </c>
    </row>
    <row r="83" spans="4:8" x14ac:dyDescent="0.45">
      <c r="D83" s="1">
        <v>5.4731105695982967</v>
      </c>
      <c r="E83">
        <v>19.75</v>
      </c>
      <c r="F83">
        <v>6.0045636420657709E-4</v>
      </c>
      <c r="G83">
        <v>4.8634182347595054</v>
      </c>
      <c r="H83">
        <v>-2.0421835866689705E-2</v>
      </c>
    </row>
    <row r="84" spans="4:8" x14ac:dyDescent="0.45">
      <c r="D84" s="1">
        <v>1.6234018174918523</v>
      </c>
      <c r="E84">
        <v>20</v>
      </c>
      <c r="F84">
        <v>5.3999406373927473E-4</v>
      </c>
      <c r="G84">
        <v>5.6500326540066874</v>
      </c>
      <c r="H84">
        <v>-1.511416788897676E-2</v>
      </c>
    </row>
    <row r="85" spans="4:8" x14ac:dyDescent="0.45">
      <c r="D85" s="1">
        <v>4.7521482081278856</v>
      </c>
      <c r="G85">
        <v>8.4665092434485896</v>
      </c>
      <c r="H85">
        <v>-2.8566134673599829E-2</v>
      </c>
    </row>
    <row r="86" spans="4:8" x14ac:dyDescent="0.45">
      <c r="D86" s="1">
        <v>2.9811036829188238</v>
      </c>
      <c r="G86">
        <v>5.8202509690061373</v>
      </c>
      <c r="H86">
        <v>-2.37944300996729E-2</v>
      </c>
    </row>
    <row r="87" spans="4:8" x14ac:dyDescent="0.45">
      <c r="D87" s="1">
        <v>3.8928264407607975</v>
      </c>
      <c r="G87">
        <v>2.0316737780457927</v>
      </c>
      <c r="H87">
        <v>-2.8130296832451239E-2</v>
      </c>
    </row>
    <row r="88" spans="4:8" x14ac:dyDescent="0.45">
      <c r="D88" s="1">
        <v>3.3316090059229277</v>
      </c>
      <c r="G88">
        <v>7.7528175791000811</v>
      </c>
      <c r="H88">
        <v>-2.3123486468333912E-2</v>
      </c>
    </row>
    <row r="89" spans="4:8" x14ac:dyDescent="0.45">
      <c r="D89" s="1">
        <v>0.71680199185146454</v>
      </c>
      <c r="G89">
        <v>14.499562822125499</v>
      </c>
      <c r="H89">
        <v>-2.7192261322095158E-2</v>
      </c>
    </row>
    <row r="90" spans="4:8" x14ac:dyDescent="0.45">
      <c r="D90" s="1">
        <v>1.9283113164507673</v>
      </c>
      <c r="G90">
        <v>3.5072706372677689</v>
      </c>
      <c r="H90">
        <v>-2.7527549196892272E-2</v>
      </c>
    </row>
    <row r="91" spans="4:8" x14ac:dyDescent="0.45">
      <c r="D91" s="1">
        <v>5.1587147655764962</v>
      </c>
      <c r="G91">
        <v>12.773890398255148</v>
      </c>
      <c r="H91">
        <v>-2.9145339293104519E-2</v>
      </c>
    </row>
    <row r="92" spans="4:8" x14ac:dyDescent="0.45">
      <c r="D92" s="1">
        <v>8.9724663523249877</v>
      </c>
      <c r="G92">
        <v>4.6899694941058376</v>
      </c>
      <c r="H92">
        <v>-2.9510412066422881E-2</v>
      </c>
    </row>
    <row r="93" spans="4:8" x14ac:dyDescent="0.45">
      <c r="D93" s="1">
        <v>1.2612215015597259</v>
      </c>
      <c r="G93">
        <v>15.216695370889759</v>
      </c>
      <c r="H93">
        <v>-1.5385318742018237E-2</v>
      </c>
    </row>
    <row r="94" spans="4:8" x14ac:dyDescent="0.45">
      <c r="D94" s="1">
        <v>18.439452774177575</v>
      </c>
      <c r="G94">
        <v>2.1259027495749381</v>
      </c>
      <c r="H94">
        <v>-1.7389628490488241E-2</v>
      </c>
    </row>
    <row r="95" spans="4:8" x14ac:dyDescent="0.45">
      <c r="D95" s="1">
        <v>5.637379632353519</v>
      </c>
      <c r="G95">
        <v>1.0452440493756421</v>
      </c>
      <c r="H95">
        <v>-2.3059553974336986E-2</v>
      </c>
    </row>
    <row r="96" spans="4:8" x14ac:dyDescent="0.45">
      <c r="D96" s="1">
        <v>9.7737536808554069</v>
      </c>
      <c r="G96">
        <v>2.5398404847757159</v>
      </c>
      <c r="H96">
        <v>-2.0937903080937341E-2</v>
      </c>
    </row>
    <row r="97" spans="4:8" x14ac:dyDescent="0.45">
      <c r="D97" s="1">
        <v>1.9288369118391613</v>
      </c>
      <c r="G97">
        <v>0.95771249544991177</v>
      </c>
      <c r="H97">
        <v>-2.9759214464357697E-2</v>
      </c>
    </row>
    <row r="98" spans="4:8" x14ac:dyDescent="0.45">
      <c r="D98" s="1">
        <v>9.1826333963983835</v>
      </c>
      <c r="G98">
        <v>3.3825479053967396</v>
      </c>
      <c r="H98">
        <v>-1.407007892893474E-2</v>
      </c>
    </row>
    <row r="99" spans="4:8" x14ac:dyDescent="0.45">
      <c r="D99" s="1">
        <v>4.9395548027926672</v>
      </c>
      <c r="G99">
        <v>4.3127604714916083</v>
      </c>
      <c r="H99">
        <v>-2.0223757442561621E-2</v>
      </c>
    </row>
    <row r="100" spans="4:8" x14ac:dyDescent="0.45">
      <c r="D100" s="1">
        <v>6.3004351553085591</v>
      </c>
      <c r="G100">
        <v>3.8386812011022839</v>
      </c>
      <c r="H100">
        <v>-2.586033901578226E-2</v>
      </c>
    </row>
    <row r="101" spans="4:8" x14ac:dyDescent="0.45">
      <c r="D101" s="1">
        <v>2.3496572621906524</v>
      </c>
      <c r="G101">
        <v>5.4731105695982967</v>
      </c>
      <c r="H101">
        <v>-1.6638734920086558E-2</v>
      </c>
    </row>
    <row r="102" spans="4:8" x14ac:dyDescent="0.45">
      <c r="G102">
        <v>1.6234018174918523</v>
      </c>
      <c r="H102">
        <v>-1.769779146384088E-2</v>
      </c>
    </row>
    <row r="103" spans="4:8" x14ac:dyDescent="0.45">
      <c r="G103">
        <v>4.7521482081278856</v>
      </c>
      <c r="H103">
        <v>-1.7923080629418536E-2</v>
      </c>
    </row>
    <row r="104" spans="4:8" x14ac:dyDescent="0.45">
      <c r="G104">
        <v>2.9811036829188238</v>
      </c>
      <c r="H104">
        <v>-1.4967561504916627E-2</v>
      </c>
    </row>
    <row r="105" spans="4:8" x14ac:dyDescent="0.45">
      <c r="G105">
        <v>3.8928264407607975</v>
      </c>
      <c r="H105">
        <v>-1.5881081474894622E-2</v>
      </c>
    </row>
    <row r="106" spans="4:8" x14ac:dyDescent="0.45">
      <c r="G106">
        <v>3.3316090059229277</v>
      </c>
      <c r="H106">
        <v>-1.4862913272039794E-2</v>
      </c>
    </row>
    <row r="107" spans="4:8" x14ac:dyDescent="0.45">
      <c r="G107">
        <v>0.71680199185146454</v>
      </c>
      <c r="H107">
        <v>-2.5320572416413882E-2</v>
      </c>
    </row>
    <row r="108" spans="4:8" x14ac:dyDescent="0.45">
      <c r="G108">
        <v>1.9283113164507673</v>
      </c>
      <c r="H108">
        <v>-1.3145014293178084E-2</v>
      </c>
    </row>
    <row r="109" spans="4:8" x14ac:dyDescent="0.45">
      <c r="G109">
        <v>5.1587147655764962</v>
      </c>
      <c r="H109">
        <v>-1.2309992255805683E-2</v>
      </c>
    </row>
    <row r="110" spans="4:8" x14ac:dyDescent="0.45">
      <c r="G110">
        <v>8.9724663523249877</v>
      </c>
      <c r="H110">
        <v>-1.3046057968826465E-2</v>
      </c>
    </row>
    <row r="111" spans="4:8" x14ac:dyDescent="0.45">
      <c r="G111">
        <v>1.2612215015597259</v>
      </c>
      <c r="H111">
        <v>-1.6496702596647535E-2</v>
      </c>
    </row>
    <row r="112" spans="4:8" x14ac:dyDescent="0.45">
      <c r="G112">
        <v>18.439452774177575</v>
      </c>
      <c r="H112">
        <v>-1.5067332047374558E-2</v>
      </c>
    </row>
    <row r="113" spans="7:8" x14ac:dyDescent="0.45">
      <c r="G113">
        <v>5.637379632353519</v>
      </c>
      <c r="H113">
        <v>-2.5334215203024583E-2</v>
      </c>
    </row>
    <row r="114" spans="7:8" x14ac:dyDescent="0.45">
      <c r="G114">
        <v>9.7737536808554069</v>
      </c>
      <c r="H114">
        <v>-1.4841992869772667E-2</v>
      </c>
    </row>
    <row r="115" spans="7:8" x14ac:dyDescent="0.45">
      <c r="G115">
        <v>1.9288369118391613</v>
      </c>
      <c r="H115">
        <v>-2.9232646978821136E-2</v>
      </c>
    </row>
    <row r="116" spans="7:8" x14ac:dyDescent="0.45">
      <c r="G116">
        <v>9.1826333963983835</v>
      </c>
      <c r="H116">
        <v>-1.8298472671476274E-2</v>
      </c>
    </row>
    <row r="117" spans="7:8" x14ac:dyDescent="0.45">
      <c r="G117">
        <v>4.9395548027926672</v>
      </c>
      <c r="H117">
        <v>-1.2596395183677592E-2</v>
      </c>
    </row>
    <row r="118" spans="7:8" x14ac:dyDescent="0.45">
      <c r="G118">
        <v>6.3004351553085591</v>
      </c>
      <c r="H118">
        <v>-2.3074117438541715E-2</v>
      </c>
    </row>
    <row r="119" spans="7:8" x14ac:dyDescent="0.45">
      <c r="G119">
        <v>2.3496572621906524</v>
      </c>
      <c r="H119">
        <v>-2.456682090562758E-2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Stevenson</dc:creator>
  <cp:lastModifiedBy>Chris Stevenson</cp:lastModifiedBy>
  <dcterms:created xsi:type="dcterms:W3CDTF">2026-08-19T23:54:44Z</dcterms:created>
  <dcterms:modified xsi:type="dcterms:W3CDTF">2026-10-31T15:28:39Z</dcterms:modified>
</cp:coreProperties>
</file>