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0F2B2566-24A4-4E07-A69D-E7E18AAA7FAF}" xr6:coauthVersionLast="47" xr6:coauthVersionMax="47" xr10:uidLastSave="{00000000-0000-0000-0000-000000000000}"/>
  <bookViews>
    <workbookView xWindow="-98" yWindow="368" windowWidth="38596" windowHeight="21329" xr2:uid="{AA11CA11-B3EB-4AEA-8F27-63597130D8C0}"/>
  </bookViews>
  <sheets>
    <sheet name="Sheet1" sheetId="2" r:id="rId1"/>
  </sheets>
  <definedNames>
    <definedName name="CLS_SystemSeed" hidden="1">506973255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Resids" comment="PolyResids(Y, X, [order], [pmod], [S]): Y/X both univariate, [p=1] is order, [pmod=FALSE] is flag to return modified p-values, [S] std devs of Y for weighted fit">_xlfn.LAMBDA(_xlpm.Y,_xlpm.X,_xlop.order,_xlop.pmod,_xlop.S,
    _xlfn.LET(
        _xlpm.order, IF(_xlfn.ISOMITTED(_xlpm.order), 1, _xlpm.order),
        _xlpm.pmod, IF(_xlfn.ISOMITTED(_xlpm.pmod), FALSE, _xlpm.pmod),
        _xlpm.p, _xlpm.order + 1,
        _xlpm.NumFilter, IF(_xlfn.ISOMITTED(_xlpm.S), ISNUMBER(_xlpm.X) * ISNUMBER(_xlpm.Y), ISNUMBER(_xlpm.X) * ISNUMBER(_xlpm.Y) * ISNUMBER(_xlpm.S)),
        _xlpm.Yn, _xlfn.TOCOL(_xlfn._xlws.FILTER(_xlpm.Y, _xlpm.NumFilter)),
        _xlpm.Xc, _xlfn._xlws.FILTER(_xlpm.X, _xlpm.NumFilter),
        _xlpm.n, COUNT(_xlpm.Xc),
        _xlpm.sdn, IF(_xlfn.ISOMITTED(_xlpm.S), 1, _xlfn.TOCOL(_xlfn._xlws.FILTER(_xlpm.S, _xlpm.NumFilter))),
        _xlpm.wt, 1 / _xlpm.sdn ^ 2,
        _xlpm.Xn, _xlfn.HSTACK(L.Ones(_xlpm.n), _xlfn.TOCOL(_xlpm.Xc) ^ _xlfn.SEQUENCE(, _xlpm.order)),
        _xlpm.inner, MINVERSE(MMULT(TRANSPOSE(_xlpm.Xn * _xlpm.wt), _xlpm.Xn)),
        _xlpm.H, MMULT(MMULT(_xlpm.Xn, _xlpm.inner), TRANSPOSE(_xlpm.Xn * _xlpm.wt)),
        _xlpm.h_ii, L.MDiag(_xlpm.H),
        _xlpm.resids, _xlpm.Yn - MMULT(_xlpm.H, _xlpm.Yn),
        _xlpm.sres, SQRT(SUM(_xlpm.wt * _xlpm.resids ^ 2) / (_xlpm.n - _xlpm.p)),
        _xlpm.s_resids, SQRT((1 - _xlpm.h_ii) / _xlpm.wt) * _xlpm.sres,
        _xlpm.resids_std, _xlpm.resids / _xlpm.s_resids,
        _xlpm.delresids, _xlpm.resids / (1 - _xlpm.h_ii),
        _xlpm.s_del, SQRT(((_xlpm.n - _xlpm.p) * _xlpm.sres ^ 2 - _xlpm.wt * _xlpm.resids ^ 2 / (1 - _xlpm.h_ii)) / (_xlpm.n - _xlpm.p - 1)),
        _xlpm.resids_stud, _xlpm.resids / (_xlpm.s_del * SQRT((1 - _xlpm.h_ii) / _xlpm.wt)),
        _xlpm.output,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),
        IF(OR(_xlpm.sdn &lt;= 0), "ERROR: std devs must be positive", _xlpm.output)
    )
)</definedName>
    <definedName name="L.PolySres" comment="PolySres(Y, X, [order=1], [intcpt=TRUE], [S]): Y/X, order can be a vector of orders, S is std devs of Y for weighted LS.">_xlfn.LAMBDA(_xlpm.Y,_xlpm.X,_xlop.order,_xlop.intcpt,_xlop.S,
    _xlfn.LET(
        _xlpm.order, IF(_xlfn.ISOMITTED(_xlpm.order), 1, _xlpm.order),
        _xlpm.intcpt, IF(_xlfn.ISOMITTED(_xlpm.intcpt), TRUE, _xlpm.intcpt),
        _xlpm.weighted, NOT(_xlfn.ISOMITTED(_xlpm.S)),
        _xlpm.NumFilter, IF(_xlpm.weighted, ISNUMBER(_xlpm.X) * ISNUMBER(_xlpm.Y) * ISNUMBER(_xlpm.S), ISNUMBER(_xlpm.X) * ISNUMBER(_xlpm.Y)),
        _xlpm.Xn, _xlfn.TOCOL(_xlfn._xlws.FILTER(_xlpm.X, _xlpm.NumFilter)),
        _xlpm.Yn, _xlfn.TOCOL(_xlfn._xlws.FILTER(_xlpm.Y, _xlpm.NumFilter)),
        _xlpm.Sn, IF(_xlpm.weighted, _xlfn.TOCOL(_xlfn._xlws.FILTER(_xlpm.S, _xlpm.NumFilter)), 1),
        _xlpm.n, ROWS(_xlpm.Yn),
        _xlpm.one_order, _xlfn.LAMBDA(_xlpm.k,
            IF(
                NOT(ISNUMBER(_xlpm.k)),
                {"ERROR: order must be a whole number &gt;= 1",""},
                IF(
                    OR(_xlpm.k &lt; 1, _xlpm.k &lt;&gt; INT(_xlpm.k)),
                    {"ERROR: order must be a whole number &gt;= 1",""},
                    IF(
                        _xlpm.n - _xlpm.k - _xlpm.intcpt - 1 &lt; 1,
                        {"ERROR: too few points for this order",""},
                        IF(_xlpm.weighted, L.Sres(_xlpm.Yn, _xlpm.Xn ^ _xlfn.SEQUENCE(, _xlpm.k), _xlpm.intcpt, _xlpm.Sn), L.Sres(_xlpm.Yn, _xlpm.Xn ^ _xlfn.SEQUENCE(, _xlpm.k), _xlpm.intcpt))
                    )
                )
            )
        ),
        _xlpm.rows_, _xlfn.REDUCE("", _xlfn.TOCOL(_xlpm.order), _xlfn.LAMBDA(_xlpm.acc,_xlpm.k, _xlfn.VSTACK(_xlpm.acc, _xlpm.one_order(_xlpm.k)))),
        IF(OR(_xlpm.Sn &lt;= 0), "ERROR: std devs must be positive", _xlfn.DROP(_xlpm.rows_, 1))
    )
)</definedName>
    <definedName name="L.Sres" comment="Sres(Y, X, [intcpt=TRUE], [S]): Y is single col, X can be multiple cols (unlike STEYX), S is std devs of Y for weighted LS">_xlfn.LAMBDA(_xlpm.Y,_xlpm.X,_xlop.intcpt,_xlop.S,
    _xlfn.LET(
        _xlpm.intcpt, IF(_xlfn.ISOMITTED(_xlpm.intcpt), TRUE, _xlpm.intcpt),
        _xlpm.Xind, _xlfn.BYROW(_xlpm.X, _xlfn.LAMBDA(_xlpm.X, PRODUCT(--ISNUMBER(_xlpm.X)))),
        _xlpm.NumFilter, IF(_xlfn.ISOMITTED(_xlpm.S), _xlpm.Xind * ISNUMBER(_xlpm.Y), _xlpm.Xind * ISNUMBER(_xlpm.Y) * ISNUMBER(_xlpm.S)),
        _xlpm.Yn, _xlfn._xlws.FILTER(_xlpm.Y, _xlpm.NumFilter),
        _xlpm.n, ROWS(_xlpm.Yn),
        _xlpm.Xn, IF(_xlpm.intcpt, _xlfn.HSTACK(_xlfn._xlws.FILTER(_xlpm.X, _xlpm.NumFilter), L.Ones(_xlpm.n)), _xlfn._xlws.FILTER(_xlpm.X, _xlpm.NumFilter)),
        _xlpm.p, COLUMNS(_xlpm.Xn),
        _xlpm.sdn, IF(_xlfn.ISOMITTED(_xlpm.S), L.Ones(_xlpm.n), _xlfn._xlws.FILTER(_xlpm.S, _xlpm.NumFilter)),
        _xlpm.wt, 1 / _xlpm.sdn ^ 2,
        _xlpm.inner, MINVERSE(MMULT(TRANSPOSE(_xlpm.Xn * _xlpm.wt), _xlpm.Xn)),
        _xlpm.H, MMULT(MMULT(_xlpm.Xn, _xlpm.inner), TRANSPOSE(_xlpm.Xn * _xlpm.wt)),
        _xlpm.h_ii, L.MDiag(_xlpm.H),
        _xlpm.resids, _xlpm.Yn - MMULT(_xlpm.H, _xlpm.Yn),
        _xlpm.sres, SQRT(SUM(_xlpm.wt * _xlpm.resids ^ 2) / (_xlpm.n - _xlpm.p)),
        _xlpm.delresids, _xlpm.resids / (1 - _xlpm.h_ii),
        _xlpm.dbar, SUM(_xlpm.wt * _xlpm.delresids) / SUM(_xlpm.wt),
        _xlpm.s_del, SQRT(SUM(_xlpm.wt * (_xlpm.delresids - _xlpm.dbar) ^ 2) / (_xlpm.n - _xlpm.p - 1)),
        IF(OR(_xlpm.sdn &lt;= 0), "ERROR: std devs must be positive", _xlfn.HSTACK(_xlpm.sres, _xlpm.s_del))
    )
)</definedName>
    <definedName name="X">Sheet1!$A$2:$A$25</definedName>
    <definedName name="Y">Sheet1!$B$2:$B$25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2" l="1" a="1"/>
  <c r="O5" i="2" a="1"/>
  <c r="O4" i="2" a="1"/>
  <c r="O3" i="2" a="1"/>
  <c r="E25" i="2" a="1"/>
  <c r="I25" i="2" a="1"/>
  <c r="H25" i="2" a="1"/>
  <c r="G25" i="2" a="1"/>
  <c r="F25" i="2" a="1"/>
  <c r="Q3" i="2"/>
  <c r="J25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<sst xmlns="http://schemas.openxmlformats.org/spreadsheetml/2006/main" count="5" uniqueCount="5">
  <si>
    <t>Time, min</t>
  </si>
  <si>
    <t>Temp, C</t>
  </si>
  <si>
    <t>order</t>
  </si>
  <si>
    <t>s_res</t>
  </si>
  <si>
    <t>s_del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</si>
</sst>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/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Cooling data with cubic fit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layout>
                <c:manualLayout>
                  <c:x val="5.4589257858639183E-2"/>
                  <c:y val="-0.5244722801462724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Sheet1!$A$2:$A$25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Sheet1!$B$2:$B$25</c:f>
              <c:numCache>
                <c:formatCode>#,##0.0</c:formatCode>
                <c:ptCount val="24"/>
                <c:pt idx="0">
                  <c:v>43</c:v>
                </c:pt>
                <c:pt idx="1">
                  <c:v>41.5</c:v>
                </c:pt>
                <c:pt idx="2">
                  <c:v>40</c:v>
                </c:pt>
                <c:pt idx="3">
                  <c:v>38.5</c:v>
                </c:pt>
                <c:pt idx="4">
                  <c:v>37.200000000000003</c:v>
                </c:pt>
                <c:pt idx="5">
                  <c:v>36</c:v>
                </c:pt>
                <c:pt idx="6">
                  <c:v>35</c:v>
                </c:pt>
                <c:pt idx="7">
                  <c:v>34</c:v>
                </c:pt>
                <c:pt idx="8">
                  <c:v>33</c:v>
                </c:pt>
                <c:pt idx="9">
                  <c:v>32</c:v>
                </c:pt>
                <c:pt idx="10">
                  <c:v>31.5</c:v>
                </c:pt>
                <c:pt idx="11">
                  <c:v>30.5</c:v>
                </c:pt>
                <c:pt idx="12">
                  <c:v>30</c:v>
                </c:pt>
                <c:pt idx="13">
                  <c:v>29.8</c:v>
                </c:pt>
                <c:pt idx="14">
                  <c:v>29</c:v>
                </c:pt>
                <c:pt idx="15">
                  <c:v>28.8</c:v>
                </c:pt>
                <c:pt idx="16">
                  <c:v>28</c:v>
                </c:pt>
                <c:pt idx="17">
                  <c:v>27.8</c:v>
                </c:pt>
                <c:pt idx="18">
                  <c:v>27.3</c:v>
                </c:pt>
                <c:pt idx="19">
                  <c:v>27</c:v>
                </c:pt>
                <c:pt idx="20">
                  <c:v>26.5</c:v>
                </c:pt>
                <c:pt idx="21">
                  <c:v>26.2</c:v>
                </c:pt>
                <c:pt idx="22">
                  <c:v>26</c:v>
                </c:pt>
                <c:pt idx="23">
                  <c:v>25.7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F7-40E0-A34C-01122FBBE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741728"/>
        <c:axId val="522736448"/>
      </c:scatterChart>
      <c:valAx>
        <c:axId val="52274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Time, min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36448"/>
        <c:crosses val="autoZero"/>
        <c:crossBetween val="midCat"/>
      </c:valAx>
      <c:valAx>
        <c:axId val="522736448"/>
        <c:scaling>
          <c:orientation val="minMax"/>
          <c:min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Temperature, celsius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741728"/>
        <c:crosses val="autoZero"/>
        <c:crossBetween val="midCat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Sheet1!$E$25:$E$48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Sheet1!$F$25:$F$48</c:f>
              <c:numCache>
                <c:formatCode>0.0000</c:formatCode>
                <c:ptCount val="24"/>
                <c:pt idx="0">
                  <c:v>2.9596666666666778</c:v>
                </c:pt>
                <c:pt idx="1">
                  <c:v>2.1722318840579646</c:v>
                </c:pt>
                <c:pt idx="2">
                  <c:v>1.3847971014493012</c:v>
                </c:pt>
                <c:pt idx="3">
                  <c:v>0.59736231884060942</c:v>
                </c:pt>
                <c:pt idx="4">
                  <c:v>9.927536231906231E-3</c:v>
                </c:pt>
                <c:pt idx="5">
                  <c:v>-0.47750724637681685</c:v>
                </c:pt>
                <c:pt idx="6">
                  <c:v>-0.76494202898548735</c:v>
                </c:pt>
                <c:pt idx="7">
                  <c:v>-1.0523768115941934</c:v>
                </c:pt>
                <c:pt idx="8">
                  <c:v>-1.3398115942028994</c:v>
                </c:pt>
                <c:pt idx="9">
                  <c:v>-1.6272463768115912</c:v>
                </c:pt>
                <c:pt idx="10">
                  <c:v>-1.4146811594202688</c:v>
                </c:pt>
                <c:pt idx="11">
                  <c:v>-1.7021159420289607</c:v>
                </c:pt>
                <c:pt idx="12">
                  <c:v>-1.4895507246377058</c:v>
                </c:pt>
                <c:pt idx="13">
                  <c:v>-0.97698550724636135</c:v>
                </c:pt>
                <c:pt idx="14">
                  <c:v>-1.0644202898550716</c:v>
                </c:pt>
                <c:pt idx="15">
                  <c:v>-0.55185507246376986</c:v>
                </c:pt>
                <c:pt idx="16">
                  <c:v>-0.63928985507248015</c:v>
                </c:pt>
                <c:pt idx="17">
                  <c:v>-0.12672463768118902</c:v>
                </c:pt>
                <c:pt idx="18">
                  <c:v>8.5840579710154685E-2</c:v>
                </c:pt>
                <c:pt idx="19">
                  <c:v>0.49840579710144794</c:v>
                </c:pt>
                <c:pt idx="20">
                  <c:v>0.71097101449274547</c:v>
                </c:pt>
                <c:pt idx="21">
                  <c:v>1.1235362318840387</c:v>
                </c:pt>
                <c:pt idx="22">
                  <c:v>1.636101449275376</c:v>
                </c:pt>
                <c:pt idx="23">
                  <c:v>2.0486666666666302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3E-4FBE-A049-583D932E6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Sheet1!$E$25:$E$48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Sheet1!$G$25:$G$48</c:f>
              <c:numCache>
                <c:formatCode>0.0000</c:formatCode>
                <c:ptCount val="24"/>
                <c:pt idx="0">
                  <c:v>0.44473076922983523</c:v>
                </c:pt>
                <c:pt idx="1">
                  <c:v>0.31336622073459353</c:v>
                </c:pt>
                <c:pt idx="2">
                  <c:v>0.12235892368393309</c:v>
                </c:pt>
                <c:pt idx="3">
                  <c:v>-0.1282911219230698</c:v>
                </c:pt>
                <c:pt idx="4">
                  <c:v>-0.2385839160855312</c:v>
                </c:pt>
                <c:pt idx="5">
                  <c:v>-0.30851945880247911</c:v>
                </c:pt>
                <c:pt idx="6">
                  <c:v>-0.23809775007681111</c:v>
                </c:pt>
                <c:pt idx="7">
                  <c:v>-0.22731878990628474</c:v>
                </c:pt>
                <c:pt idx="8">
                  <c:v>-0.27618257829259107</c:v>
                </c:pt>
                <c:pt idx="9">
                  <c:v>-0.38468911523367666</c:v>
                </c:pt>
                <c:pt idx="10">
                  <c:v>-5.2838400730035318E-2</c:v>
                </c:pt>
                <c:pt idx="11">
                  <c:v>-0.28063043478316274</c:v>
                </c:pt>
                <c:pt idx="12">
                  <c:v>-6.8065217391808375E-2</c:v>
                </c:pt>
                <c:pt idx="13">
                  <c:v>0.38485725144267846</c:v>
                </c:pt>
                <c:pt idx="14">
                  <c:v>0.17813697172340781</c:v>
                </c:pt>
                <c:pt idx="15">
                  <c:v>0.51177394344585991</c:v>
                </c:pt>
                <c:pt idx="16">
                  <c:v>0.1857681666156239</c:v>
                </c:pt>
                <c:pt idx="17">
                  <c:v>0.40011964122845001</c:v>
                </c:pt>
                <c:pt idx="18">
                  <c:v>0.25482836728303582</c:v>
                </c:pt>
                <c:pt idx="19">
                  <c:v>0.24989434478569095</c:v>
                </c:pt>
                <c:pt idx="20">
                  <c:v>-1.4682426270283599E-2</c:v>
                </c:pt>
                <c:pt idx="21">
                  <c:v>-0.13890194588053006</c:v>
                </c:pt>
                <c:pt idx="22">
                  <c:v>-0.22276421404940194</c:v>
                </c:pt>
                <c:pt idx="23">
                  <c:v>-0.46626923076981086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DDB-4A63-9E32-FB1B956BC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Sheet1!$E$25:$E$48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Sheet1!$H$25:$H$48</c:f>
              <c:numCache>
                <c:formatCode>0.0000</c:formatCode>
                <c:ptCount val="24"/>
                <c:pt idx="0">
                  <c:v>-9.0968660974411364E-2</c:v>
                </c:pt>
                <c:pt idx="1">
                  <c:v>5.7162145427248845E-2</c:v>
                </c:pt>
                <c:pt idx="2">
                  <c:v>8.212853170264367E-2</c:v>
                </c:pt>
                <c:pt idx="3">
                  <c:v>-1.0019819151267484E-2</c:v>
                </c:pt>
                <c:pt idx="4">
                  <c:v>-1.3233224089049145E-2</c:v>
                </c:pt>
                <c:pt idx="5">
                  <c:v>-2.1462000152013161E-2</c:v>
                </c:pt>
                <c:pt idx="6">
                  <c:v>7.1343535690921556E-2</c:v>
                </c:pt>
                <c:pt idx="7">
                  <c:v>7.123306641572924E-2</c:v>
                </c:pt>
                <c:pt idx="8">
                  <c:v>-1.5743724873139797E-2</c:v>
                </c:pt>
                <c:pt idx="9">
                  <c:v>-0.18353715528385095</c:v>
                </c:pt>
                <c:pt idx="10">
                  <c:v>7.3902458222825373E-2</c:v>
                </c:pt>
                <c:pt idx="11">
                  <c:v>-0.23737520129712664</c:v>
                </c:pt>
                <c:pt idx="12">
                  <c:v>-0.11132045089767928</c:v>
                </c:pt>
                <c:pt idx="13">
                  <c:v>0.25811639245906548</c:v>
                </c:pt>
                <c:pt idx="14">
                  <c:v>-2.3014988206551124E-2</c:v>
                </c:pt>
                <c:pt idx="15">
                  <c:v>0.2513350900777489</c:v>
                </c:pt>
                <c:pt idx="16">
                  <c:v>-0.11278368972282493</c:v>
                </c:pt>
                <c:pt idx="17">
                  <c:v>9.0678355476992323E-2</c:v>
                </c:pt>
                <c:pt idx="18">
                  <c:v>-3.2229091358832562E-2</c:v>
                </c:pt>
                <c:pt idx="19">
                  <c:v>2.4543652818607598E-2</c:v>
                </c:pt>
                <c:pt idx="20">
                  <c:v>-0.13295372906112135</c:v>
                </c:pt>
                <c:pt idx="21">
                  <c:v>-9.8671553951348301E-2</c:v>
                </c:pt>
                <c:pt idx="22">
                  <c:v>3.3439861237930302E-2</c:v>
                </c:pt>
                <c:pt idx="23">
                  <c:v>6.9430199460480679E-2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700-4977-8718-C326E7F27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Sheet1!$E$25:$E$48</c:f>
              <c:numCache>
                <c:formatCode>General</c:formatCode>
                <c:ptCount val="2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xVal>
          <c:yVal>
            <c:numRef>
              <c:f>Sheet1!$I$25:$I$48</c:f>
              <c:numCache>
                <c:formatCode>0.0000</c:formatCode>
                <c:ptCount val="24"/>
                <c:pt idx="0">
                  <c:v>-8.79558408115102E-2</c:v>
                </c:pt>
                <c:pt idx="1">
                  <c:v>5.7555121778534613E-2</c:v>
                </c:pt>
                <c:pt idx="2">
                  <c:v>8.0973418488802906E-2</c:v>
                </c:pt>
                <c:pt idx="3">
                  <c:v>-1.1889435404746962E-2</c:v>
                </c:pt>
                <c:pt idx="4">
                  <c:v>-1.519810717911696E-2</c:v>
                </c:pt>
                <c:pt idx="5">
                  <c:v>-2.3093448020155449E-2</c:v>
                </c:pt>
                <c:pt idx="6">
                  <c:v>7.0307506536565256E-2</c:v>
                </c:pt>
                <c:pt idx="7">
                  <c:v>7.0911540371611181E-2</c:v>
                </c:pt>
                <c:pt idx="8">
                  <c:v>-1.5350747822907351E-2</c:v>
                </c:pt>
                <c:pt idx="9">
                  <c:v>-0.18252494213031412</c:v>
                </c:pt>
                <c:pt idx="10">
                  <c:v>7.53671906161415E-2</c:v>
                </c:pt>
                <c:pt idx="11">
                  <c:v>-0.23567230212073298</c:v>
                </c:pt>
                <c:pt idx="12">
                  <c:v>-0.10961755100745307</c:v>
                </c:pt>
                <c:pt idx="13">
                  <c:v>0.25958112338770789</c:v>
                </c:pt>
                <c:pt idx="14">
                  <c:v>-2.2002773241528217E-2</c:v>
                </c:pt>
                <c:pt idx="15">
                  <c:v>0.25172806645808166</c:v>
                </c:pt>
                <c:pt idx="16">
                  <c:v>-0.11310521462169731</c:v>
                </c:pt>
                <c:pt idx="17">
                  <c:v>8.9642327965474777E-2</c:v>
                </c:pt>
                <c:pt idx="18">
                  <c:v>-3.3860538869195267E-2</c:v>
                </c:pt>
                <c:pt idx="19">
                  <c:v>2.257877167025768E-2</c:v>
                </c:pt>
                <c:pt idx="20">
                  <c:v>-0.13482334409657071</c:v>
                </c:pt>
                <c:pt idx="21">
                  <c:v>-9.9826666675731701E-2</c:v>
                </c:pt>
                <c:pt idx="22">
                  <c:v>3.3832837773651647E-2</c:v>
                </c:pt>
                <c:pt idx="23">
                  <c:v>7.2443020286158344E-2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6E9-4947-92FA-B30C7B295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586928"/>
        <c:axId val="1374588848"/>
      </c:scatterChart>
      <c:valAx>
        <c:axId val="137458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8848"/>
        <c:crosses val="autoZero"/>
        <c:crossBetween val="midCat"/>
      </c:valAx>
      <c:valAx>
        <c:axId val="137458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5869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50004</xdr:colOff>
      <xdr:row>0</xdr:row>
      <xdr:rowOff>64291</xdr:rowOff>
    </xdr:from>
    <xdr:to>
      <xdr:col>11</xdr:col>
      <xdr:colOff>638174</xdr:colOff>
      <xdr:row>19</xdr:row>
      <xdr:rowOff>14286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DE1C45-920D-4AA1-41CC-D5ECE60D5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111917</xdr:colOff>
      <xdr:row>19</xdr:row>
      <xdr:rowOff>83343</xdr:rowOff>
    </xdr:from>
    <xdr:to>
      <xdr:col>11</xdr:col>
      <xdr:colOff>542924</xdr:colOff>
      <xdr:row>22</xdr:row>
      <xdr:rowOff>42862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3241D6C-CBE9-7F3C-8CC9-DC2D064CEB94}"/>
            </a:ext>
          </a:extLst>
        </xdr:cNvPr>
        <xdr:cNvSpPr txBox="1"/>
      </xdr:nvSpPr>
      <xdr:spPr>
        <a:xfrm>
          <a:off x="2235992" y="3593306"/>
          <a:ext cx="5174457" cy="5024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Data is</a:t>
          </a:r>
          <a:r>
            <a:rPr lang="en-US" sz="1100" baseline="0"/>
            <a:t> from water cooling to room temperature. Newton's Law of Cooling predicts an exponential decay but it can be approximated by a cubic polynomial fit.</a:t>
          </a:r>
          <a:endParaRPr lang="en-US" sz="1100"/>
        </a:p>
      </xdr:txBody>
    </xdr:sp>
    <xdr:clientData/>
  </xdr:twoCellAnchor>
  <xdr:twoCellAnchor>
    <xdr:from>
      <xdr:col>8</xdr:col>
      <xdr:colOff>854868</xdr:colOff>
      <xdr:row>25</xdr:row>
      <xdr:rowOff>111918</xdr:rowOff>
    </xdr:from>
    <xdr:to>
      <xdr:col>18</xdr:col>
      <xdr:colOff>100013</xdr:colOff>
      <xdr:row>53</xdr:row>
      <xdr:rowOff>64294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CC35B392-B887-6E40-F080-F691786203C0}"/>
            </a:ext>
          </a:extLst>
        </xdr:cNvPr>
        <xdr:cNvGrpSpPr/>
      </xdr:nvGrpSpPr>
      <xdr:grpSpPr>
        <a:xfrm>
          <a:off x="5569743" y="4755356"/>
          <a:ext cx="5931695" cy="5019676"/>
          <a:chOff x="8055768" y="4226719"/>
          <a:chExt cx="5931695" cy="5019676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2F6C4F58-E0C2-07C4-3E4E-9D08957F76C1}"/>
              </a:ext>
            </a:extLst>
          </xdr:cNvPr>
          <xdr:cNvGraphicFramePr/>
        </xdr:nvGraphicFramePr>
        <xdr:xfrm>
          <a:off x="8055768" y="4226719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7839A08F-1441-4CB0-85AA-72ED96632E5D}"/>
              </a:ext>
            </a:extLst>
          </xdr:cNvPr>
          <xdr:cNvGraphicFramePr>
            <a:graphicFrameLocks/>
          </xdr:cNvGraphicFramePr>
        </xdr:nvGraphicFramePr>
        <xdr:xfrm>
          <a:off x="8067675" y="5534026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Chart 5">
            <a:extLst>
              <a:ext uri="{FF2B5EF4-FFF2-40B4-BE49-F238E27FC236}">
                <a16:creationId xmlns:a16="http://schemas.microsoft.com/office/drawing/2014/main" id="{C325793E-FC2F-43C1-87D4-9FC44CC0E1D5}"/>
              </a:ext>
            </a:extLst>
          </xdr:cNvPr>
          <xdr:cNvGraphicFramePr>
            <a:graphicFrameLocks/>
          </xdr:cNvGraphicFramePr>
        </xdr:nvGraphicFramePr>
        <xdr:xfrm>
          <a:off x="8067675" y="6819901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FC761A91-DAC6-4397-8689-A3C260A752FE}"/>
              </a:ext>
            </a:extLst>
          </xdr:cNvPr>
          <xdr:cNvGraphicFramePr>
            <a:graphicFrameLocks/>
          </xdr:cNvGraphicFramePr>
        </xdr:nvGraphicFramePr>
        <xdr:xfrm>
          <a:off x="8067675" y="8086726"/>
          <a:ext cx="4572000" cy="115966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97DA0B9C-70C6-C474-EE97-BB786DAB3625}"/>
              </a:ext>
            </a:extLst>
          </xdr:cNvPr>
          <xdr:cNvSpPr txBox="1"/>
        </xdr:nvSpPr>
        <xdr:spPr>
          <a:xfrm>
            <a:off x="12668251" y="4710113"/>
            <a:ext cx="933450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First order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AD3716BA-38C5-42F9-9634-84578C4FB4C8}"/>
              </a:ext>
            </a:extLst>
          </xdr:cNvPr>
          <xdr:cNvSpPr txBox="1"/>
        </xdr:nvSpPr>
        <xdr:spPr>
          <a:xfrm>
            <a:off x="12658726" y="5905500"/>
            <a:ext cx="1281112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Second order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D2440C9F-3422-41F9-BE00-BFFD3D8FDEC3}"/>
              </a:ext>
            </a:extLst>
          </xdr:cNvPr>
          <xdr:cNvSpPr txBox="1"/>
        </xdr:nvSpPr>
        <xdr:spPr>
          <a:xfrm>
            <a:off x="12687301" y="7210425"/>
            <a:ext cx="1281112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Third order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A7FE19E4-F080-4025-850F-543ABCD0E6CF}"/>
              </a:ext>
            </a:extLst>
          </xdr:cNvPr>
          <xdr:cNvSpPr txBox="1"/>
        </xdr:nvSpPr>
        <xdr:spPr>
          <a:xfrm>
            <a:off x="12706351" y="8424863"/>
            <a:ext cx="1281112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Fourth order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66A6300-A47D-4656-8744-48480DA2E0E3}">
  <we:reference id="81ae7f57-2760-4043-a9cb-e0d36209e808" version="1.3.0.0" store="EXCatalog" storeType="EXCatalog"/>
  <we:alternateReferences>
    <we:reference id="WA200003696" version="1.3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B89A-08B8-4AF2-8658-E2087BCAC700}">
  <dimension ref="A1:S74"/>
  <sheetViews>
    <sheetView tabSelected="1" workbookViewId="0">
      <selection activeCell="N11" sqref="N11"/>
    </sheetView>
  </sheetViews>
  <sheetFormatPr defaultRowHeight="14.25" x14ac:dyDescent="0.45"/>
  <cols>
    <col min="3" max="3" width="2.53125" customWidth="1"/>
    <col min="9" max="9" width="12" bestFit="1" customWidth="1"/>
  </cols>
  <sheetData>
    <row r="1" spans="1:19" x14ac:dyDescent="0.45">
      <c r="A1" s="1" t="s">
        <v>0</v>
      </c>
      <c r="B1" s="1" t="s">
        <v>1</v>
      </c>
      <c r="C1" s="1"/>
      <c r="M1" s="2"/>
      <c r="N1" s="2"/>
      <c r="R1" s="2"/>
    </row>
    <row r="2" spans="1:19" ht="14.65" customHeight="1" x14ac:dyDescent="0.55000000000000004">
      <c r="A2" s="2">
        <v>7</v>
      </c>
      <c r="B2" s="4">
        <v>43</v>
      </c>
      <c r="C2" s="3"/>
      <c r="D2" s="6"/>
      <c r="M2" s="2"/>
      <c r="N2" s="10" t="s">
        <v>2</v>
      </c>
      <c r="O2" s="10" t="s">
        <v>3</v>
      </c>
      <c r="P2" s="10" t="s">
        <v>4</v>
      </c>
      <c r="Q2" s="7"/>
      <c r="R2" s="9"/>
      <c r="S2" s="6"/>
    </row>
    <row r="3" spans="1:19" ht="18" x14ac:dyDescent="0.55000000000000004">
      <c r="A3" s="2">
        <v>8</v>
      </c>
      <c r="B3" s="4">
        <v>41.5</v>
      </c>
      <c r="C3" s="3"/>
      <c r="M3" s="2"/>
      <c r="N3" s="2">
        <v>1</v>
      </c>
      <c r="O3" s="7" cm="1">
        <f t="array" ref="O3:P3">L.PolySres(Y,X,N3)</f>
        <v>1.3642849599370372</v>
      </c>
      <c r="P3" s="7">
        <v>1.5667923255282761</v>
      </c>
      <c r="Q3" s="11" t="str">
        <f ca="1">_xlfn.FORMULATEXT(O3)</f>
        <v>=L.PolySres(Y,X,N3)</v>
      </c>
      <c r="R3" s="9"/>
    </row>
    <row r="4" spans="1:19" x14ac:dyDescent="0.45">
      <c r="A4" s="2">
        <v>9</v>
      </c>
      <c r="B4" s="4">
        <v>40</v>
      </c>
      <c r="C4" s="3"/>
      <c r="M4" s="2"/>
      <c r="N4" s="2">
        <v>2</v>
      </c>
      <c r="O4" s="7" cm="1">
        <f t="array" ref="O4:P4">L.PolySres(Y,X,N4)</f>
        <v>0.30461659799123625</v>
      </c>
      <c r="P4" s="7">
        <v>0.37419222390948104</v>
      </c>
      <c r="Q4" s="7"/>
      <c r="R4" s="9"/>
    </row>
    <row r="5" spans="1:19" x14ac:dyDescent="0.45">
      <c r="A5" s="2">
        <v>10</v>
      </c>
      <c r="B5" s="4">
        <v>38.5</v>
      </c>
      <c r="C5" s="3"/>
      <c r="M5" s="2"/>
      <c r="N5" s="2">
        <v>3</v>
      </c>
      <c r="O5" s="7" cm="1">
        <f t="array" ref="O5:P5">L.PolySres(Y,X,N5)</f>
        <v>0.12719691554053475</v>
      </c>
      <c r="P5" s="7">
        <v>0.15383259739003446</v>
      </c>
      <c r="Q5" s="7"/>
      <c r="R5" s="9"/>
    </row>
    <row r="6" spans="1:19" x14ac:dyDescent="0.45">
      <c r="A6" s="2">
        <v>11</v>
      </c>
      <c r="B6" s="4">
        <v>37.200000000000003</v>
      </c>
      <c r="C6" s="3"/>
      <c r="M6" s="2"/>
      <c r="N6" s="2">
        <v>4</v>
      </c>
      <c r="O6" s="7" cm="1">
        <f t="array" ref="O6:P6">L.PolySres(Y,X,N6)</f>
        <v>0.13048999473722503</v>
      </c>
      <c r="P6" s="7">
        <v>0.17266143732253164</v>
      </c>
      <c r="Q6" s="7"/>
      <c r="R6" s="9"/>
    </row>
    <row r="7" spans="1:19" x14ac:dyDescent="0.45">
      <c r="A7" s="2">
        <v>12</v>
      </c>
      <c r="B7" s="4">
        <v>36</v>
      </c>
      <c r="C7" s="3"/>
      <c r="M7" s="2"/>
      <c r="N7" s="2"/>
      <c r="O7" s="7"/>
      <c r="P7" s="7"/>
      <c r="Q7" s="7"/>
      <c r="R7" s="9"/>
    </row>
    <row r="8" spans="1:19" x14ac:dyDescent="0.45">
      <c r="A8" s="2">
        <v>13</v>
      </c>
      <c r="B8" s="4">
        <v>35</v>
      </c>
      <c r="C8" s="3"/>
      <c r="M8" s="2"/>
      <c r="N8" s="7"/>
      <c r="O8" s="7"/>
      <c r="P8" s="7"/>
      <c r="Q8" s="7"/>
      <c r="R8" s="9"/>
    </row>
    <row r="9" spans="1:19" x14ac:dyDescent="0.45">
      <c r="A9" s="2">
        <v>14</v>
      </c>
      <c r="B9" s="4">
        <v>34</v>
      </c>
      <c r="C9" s="3"/>
      <c r="M9" s="2"/>
      <c r="N9" s="7"/>
      <c r="O9" s="7"/>
      <c r="P9" s="7"/>
      <c r="Q9" s="7"/>
      <c r="R9" s="9"/>
    </row>
    <row r="10" spans="1:19" x14ac:dyDescent="0.45">
      <c r="A10" s="2">
        <v>15</v>
      </c>
      <c r="B10" s="4">
        <v>33</v>
      </c>
      <c r="C10" s="3"/>
      <c r="M10" s="2"/>
      <c r="N10" s="7"/>
      <c r="O10" s="7"/>
      <c r="P10" s="7"/>
      <c r="Q10" s="7"/>
      <c r="R10" s="9"/>
    </row>
    <row r="11" spans="1:19" x14ac:dyDescent="0.45">
      <c r="A11" s="2">
        <v>16</v>
      </c>
      <c r="B11" s="4">
        <v>32</v>
      </c>
      <c r="C11" s="3"/>
      <c r="M11" s="2"/>
      <c r="N11" s="7"/>
      <c r="O11" s="7"/>
      <c r="P11" s="7"/>
      <c r="Q11" s="7"/>
      <c r="R11" s="9"/>
    </row>
    <row r="12" spans="1:19" x14ac:dyDescent="0.45">
      <c r="A12" s="2">
        <v>17</v>
      </c>
      <c r="B12" s="4">
        <v>31.5</v>
      </c>
      <c r="C12" s="3"/>
      <c r="M12" s="2"/>
      <c r="N12" s="7"/>
      <c r="O12" s="7"/>
      <c r="P12" s="7"/>
      <c r="Q12" s="7"/>
      <c r="R12" s="9"/>
    </row>
    <row r="13" spans="1:19" x14ac:dyDescent="0.45">
      <c r="A13" s="2">
        <v>18</v>
      </c>
      <c r="B13" s="4">
        <v>30.5</v>
      </c>
      <c r="C13" s="3"/>
      <c r="M13" s="2"/>
      <c r="N13" s="7"/>
      <c r="O13" s="7"/>
      <c r="P13" s="7"/>
      <c r="Q13" s="7"/>
      <c r="R13" s="9"/>
    </row>
    <row r="14" spans="1:19" ht="15.75" x14ac:dyDescent="0.5">
      <c r="A14" s="2">
        <v>19</v>
      </c>
      <c r="B14" s="5">
        <v>30</v>
      </c>
      <c r="C14" s="3"/>
      <c r="M14" s="2"/>
      <c r="N14" s="7"/>
      <c r="O14" s="7"/>
      <c r="P14" s="7"/>
      <c r="Q14" s="7"/>
      <c r="R14" s="9"/>
    </row>
    <row r="15" spans="1:19" x14ac:dyDescent="0.45">
      <c r="A15" s="2">
        <v>20</v>
      </c>
      <c r="B15" s="4">
        <v>29.8</v>
      </c>
      <c r="C15" s="3"/>
      <c r="M15" s="2"/>
      <c r="N15" s="7"/>
      <c r="O15" s="7"/>
      <c r="P15" s="7"/>
      <c r="Q15" s="7"/>
      <c r="R15" s="9"/>
    </row>
    <row r="16" spans="1:19" x14ac:dyDescent="0.45">
      <c r="A16" s="2">
        <v>21</v>
      </c>
      <c r="B16" s="4">
        <v>29</v>
      </c>
      <c r="C16" s="3"/>
      <c r="M16" s="2"/>
      <c r="N16" s="7"/>
      <c r="O16" s="7"/>
      <c r="P16" s="7"/>
      <c r="Q16" s="7"/>
      <c r="R16" s="9"/>
    </row>
    <row r="17" spans="1:18" x14ac:dyDescent="0.45">
      <c r="A17" s="2">
        <v>22</v>
      </c>
      <c r="B17" s="4">
        <v>28.8</v>
      </c>
      <c r="C17" s="3"/>
      <c r="M17" s="2"/>
      <c r="N17" s="7"/>
      <c r="O17" s="7"/>
      <c r="P17" s="7"/>
      <c r="Q17" s="7"/>
      <c r="R17" s="9"/>
    </row>
    <row r="18" spans="1:18" x14ac:dyDescent="0.45">
      <c r="A18" s="2">
        <v>23</v>
      </c>
      <c r="B18" s="4">
        <v>28</v>
      </c>
      <c r="C18" s="3"/>
      <c r="M18" s="2"/>
      <c r="N18" s="7"/>
      <c r="O18" s="7"/>
      <c r="P18" s="7"/>
      <c r="Q18" s="7"/>
      <c r="R18" s="9"/>
    </row>
    <row r="19" spans="1:18" x14ac:dyDescent="0.45">
      <c r="A19" s="2">
        <v>24</v>
      </c>
      <c r="B19" s="4">
        <v>27.8</v>
      </c>
      <c r="C19" s="3"/>
      <c r="M19" s="2"/>
      <c r="N19" s="7"/>
      <c r="O19" s="7"/>
      <c r="P19" s="7"/>
      <c r="Q19" s="7"/>
      <c r="R19" s="9"/>
    </row>
    <row r="20" spans="1:18" x14ac:dyDescent="0.45">
      <c r="A20" s="2">
        <v>25</v>
      </c>
      <c r="B20" s="4">
        <v>27.3</v>
      </c>
      <c r="C20" s="3"/>
      <c r="M20" s="2"/>
      <c r="N20" s="7"/>
      <c r="O20" s="7"/>
      <c r="P20" s="7"/>
      <c r="Q20" s="7"/>
      <c r="R20" s="9"/>
    </row>
    <row r="21" spans="1:18" x14ac:dyDescent="0.45">
      <c r="A21" s="2">
        <v>26</v>
      </c>
      <c r="B21" s="4">
        <v>27</v>
      </c>
      <c r="C21" s="3"/>
      <c r="M21" s="2"/>
      <c r="N21" s="7"/>
      <c r="O21" s="7"/>
      <c r="P21" s="7"/>
      <c r="Q21" s="7"/>
      <c r="R21" s="9"/>
    </row>
    <row r="22" spans="1:18" x14ac:dyDescent="0.45">
      <c r="A22" s="2">
        <v>27</v>
      </c>
      <c r="B22" s="4">
        <v>26.5</v>
      </c>
      <c r="C22" s="3"/>
      <c r="M22" s="2"/>
      <c r="N22" s="7"/>
      <c r="O22" s="7"/>
      <c r="P22" s="7"/>
      <c r="Q22" s="7"/>
      <c r="R22" s="9"/>
    </row>
    <row r="23" spans="1:18" x14ac:dyDescent="0.45">
      <c r="A23" s="2">
        <v>28</v>
      </c>
      <c r="B23" s="4">
        <v>26.2</v>
      </c>
      <c r="C23" s="3"/>
      <c r="M23" s="2"/>
      <c r="N23" s="7"/>
      <c r="O23" s="7"/>
      <c r="P23" s="7"/>
      <c r="Q23" s="7"/>
      <c r="R23" s="9"/>
    </row>
    <row r="24" spans="1:18" x14ac:dyDescent="0.45">
      <c r="A24" s="2">
        <v>29</v>
      </c>
      <c r="B24" s="4">
        <v>26</v>
      </c>
      <c r="C24" s="3"/>
      <c r="E24" s="2"/>
      <c r="F24" s="2">
        <v>1</v>
      </c>
      <c r="G24" s="2">
        <v>2</v>
      </c>
      <c r="H24" s="2">
        <v>3</v>
      </c>
      <c r="I24" s="2">
        <v>4</v>
      </c>
      <c r="J24" s="2"/>
      <c r="K24" s="2"/>
      <c r="L24" s="2"/>
      <c r="M24" s="2"/>
    </row>
    <row r="25" spans="1:18" ht="18" x14ac:dyDescent="0.55000000000000004">
      <c r="A25" s="2">
        <v>30</v>
      </c>
      <c r="B25" s="4">
        <v>25.7</v>
      </c>
      <c r="C25" s="3"/>
      <c r="D25" s="2"/>
      <c r="E25" s="2" cm="1">
        <f t="array" ref="E25:E48">X</f>
        <v>7</v>
      </c>
      <c r="F25" s="7" cm="1">
        <f t="array" ref="F25:F48">_xlfn.TAKE(L.PolyResids(Y,X,F24),,1)</f>
        <v>2.9596666666666778</v>
      </c>
      <c r="G25" s="7" cm="1">
        <f t="array" ref="G25:G48">_xlfn.TAKE(L.PolyResids(Y,X,G24),,1)</f>
        <v>0.44473076922983523</v>
      </c>
      <c r="H25" s="7" cm="1">
        <f t="array" ref="H25:H48">_xlfn.TAKE(L.PolyResids(Y,X,H24),,1)</f>
        <v>-9.0968660974411364E-2</v>
      </c>
      <c r="I25" s="7" cm="1">
        <f t="array" ref="I25:I48">_xlfn.TAKE(L.PolyResids(Y,X,I24),,1)</f>
        <v>-8.79558408115102E-2</v>
      </c>
      <c r="J25" s="8" t="str">
        <f ca="1">_xlfn.FORMULATEXT(I25)</f>
        <v>=TAKE(L.PolyResids(Y,X,I24),,1)</v>
      </c>
      <c r="K25" s="2"/>
      <c r="L25" s="2"/>
      <c r="M25" s="2"/>
    </row>
    <row r="26" spans="1:18" x14ac:dyDescent="0.45">
      <c r="A26" s="2"/>
      <c r="D26" s="2"/>
      <c r="E26" s="2">
        <v>8</v>
      </c>
      <c r="F26" s="7">
        <v>2.1722318840579646</v>
      </c>
      <c r="G26" s="7">
        <v>0.31336622073459353</v>
      </c>
      <c r="H26" s="7">
        <v>5.7162145427248845E-2</v>
      </c>
      <c r="I26" s="7">
        <v>5.7555121778534613E-2</v>
      </c>
      <c r="J26" s="2"/>
      <c r="K26" s="2"/>
      <c r="L26" s="2"/>
      <c r="M26" s="2"/>
    </row>
    <row r="27" spans="1:18" x14ac:dyDescent="0.45">
      <c r="A27" s="2"/>
      <c r="D27" s="2"/>
      <c r="E27" s="2">
        <v>9</v>
      </c>
      <c r="F27" s="7">
        <v>1.3847971014493012</v>
      </c>
      <c r="G27" s="7">
        <v>0.12235892368393309</v>
      </c>
      <c r="H27" s="7">
        <v>8.212853170264367E-2</v>
      </c>
      <c r="I27" s="7">
        <v>8.0973418488802906E-2</v>
      </c>
      <c r="J27" s="2"/>
      <c r="K27" s="2"/>
      <c r="L27" s="2"/>
      <c r="M27" s="2"/>
    </row>
    <row r="28" spans="1:18" x14ac:dyDescent="0.45">
      <c r="A28" s="2"/>
      <c r="D28" s="2"/>
      <c r="E28" s="2">
        <v>10</v>
      </c>
      <c r="F28" s="7">
        <v>0.59736231884060942</v>
      </c>
      <c r="G28" s="7">
        <v>-0.1282911219230698</v>
      </c>
      <c r="H28" s="7">
        <v>-1.0019819151267484E-2</v>
      </c>
      <c r="I28" s="7">
        <v>-1.1889435404746962E-2</v>
      </c>
      <c r="J28" s="2"/>
      <c r="K28" s="2"/>
      <c r="L28" s="2"/>
      <c r="M28" s="2"/>
    </row>
    <row r="29" spans="1:18" x14ac:dyDescent="0.45">
      <c r="A29" s="2"/>
      <c r="D29" s="2"/>
      <c r="E29" s="2">
        <v>11</v>
      </c>
      <c r="F29" s="7">
        <v>9.927536231906231E-3</v>
      </c>
      <c r="G29" s="7">
        <v>-0.2385839160855312</v>
      </c>
      <c r="H29" s="7">
        <v>-1.3233224089049145E-2</v>
      </c>
      <c r="I29" s="7">
        <v>-1.519810717911696E-2</v>
      </c>
      <c r="J29" s="2"/>
      <c r="K29" s="2"/>
      <c r="L29" s="2"/>
      <c r="M29" s="2"/>
    </row>
    <row r="30" spans="1:18" x14ac:dyDescent="0.45">
      <c r="A30" s="2"/>
      <c r="E30" s="2">
        <v>12</v>
      </c>
      <c r="F30" s="7">
        <v>-0.47750724637681685</v>
      </c>
      <c r="G30" s="7">
        <v>-0.30851945880247911</v>
      </c>
      <c r="H30" s="7">
        <v>-2.1462000152013161E-2</v>
      </c>
      <c r="I30" s="7">
        <v>-2.3093448020155449E-2</v>
      </c>
      <c r="J30" s="2"/>
      <c r="K30" s="2"/>
      <c r="L30" s="2"/>
      <c r="M30" s="2"/>
    </row>
    <row r="31" spans="1:18" x14ac:dyDescent="0.45">
      <c r="A31" s="2"/>
      <c r="E31" s="2">
        <v>13</v>
      </c>
      <c r="F31" s="7">
        <v>-0.76494202898548735</v>
      </c>
      <c r="G31" s="7">
        <v>-0.23809775007681111</v>
      </c>
      <c r="H31" s="7">
        <v>7.1343535690921556E-2</v>
      </c>
      <c r="I31" s="7">
        <v>7.0307506536565256E-2</v>
      </c>
      <c r="J31" s="2"/>
      <c r="K31" s="2"/>
      <c r="L31" s="2"/>
      <c r="M31" s="2"/>
    </row>
    <row r="32" spans="1:18" x14ac:dyDescent="0.45">
      <c r="A32" s="2"/>
      <c r="E32" s="2">
        <v>14</v>
      </c>
      <c r="F32" s="7">
        <v>-1.0523768115941934</v>
      </c>
      <c r="G32" s="7">
        <v>-0.22731878990628474</v>
      </c>
      <c r="H32" s="7">
        <v>7.123306641572924E-2</v>
      </c>
      <c r="I32" s="7">
        <v>7.0911540371611181E-2</v>
      </c>
      <c r="J32" s="2"/>
      <c r="K32" s="2"/>
      <c r="L32" s="2"/>
      <c r="M32" s="2"/>
    </row>
    <row r="33" spans="1:13" x14ac:dyDescent="0.45">
      <c r="A33" s="2"/>
      <c r="E33" s="2">
        <v>15</v>
      </c>
      <c r="F33" s="7">
        <v>-1.3398115942028994</v>
      </c>
      <c r="G33" s="7">
        <v>-0.27618257829259107</v>
      </c>
      <c r="H33" s="7">
        <v>-1.5743724873139797E-2</v>
      </c>
      <c r="I33" s="7">
        <v>-1.5350747822907351E-2</v>
      </c>
      <c r="J33" s="2"/>
      <c r="K33" s="2"/>
      <c r="L33" s="2"/>
      <c r="M33" s="2"/>
    </row>
    <row r="34" spans="1:13" x14ac:dyDescent="0.45">
      <c r="A34" s="2"/>
      <c r="E34" s="2">
        <v>16</v>
      </c>
      <c r="F34" s="7">
        <v>-1.6272463768115912</v>
      </c>
      <c r="G34" s="7">
        <v>-0.38468911523367666</v>
      </c>
      <c r="H34" s="7">
        <v>-0.18353715528385095</v>
      </c>
      <c r="I34" s="7">
        <v>-0.18252494213031412</v>
      </c>
    </row>
    <row r="35" spans="1:13" x14ac:dyDescent="0.45">
      <c r="A35" s="2"/>
      <c r="E35" s="2">
        <v>17</v>
      </c>
      <c r="F35" s="7">
        <v>-1.4146811594202688</v>
      </c>
      <c r="G35" s="7">
        <v>-5.2838400730035318E-2</v>
      </c>
      <c r="H35" s="7">
        <v>7.3902458222825373E-2</v>
      </c>
      <c r="I35" s="7">
        <v>7.53671906161415E-2</v>
      </c>
    </row>
    <row r="36" spans="1:13" x14ac:dyDescent="0.45">
      <c r="A36" s="2"/>
      <c r="E36" s="2">
        <v>18</v>
      </c>
      <c r="F36" s="7">
        <v>-1.7021159420289607</v>
      </c>
      <c r="G36" s="7">
        <v>-0.28063043478316274</v>
      </c>
      <c r="H36" s="7">
        <v>-0.23737520129712664</v>
      </c>
      <c r="I36" s="7">
        <v>-0.23567230212073298</v>
      </c>
    </row>
    <row r="37" spans="1:13" x14ac:dyDescent="0.45">
      <c r="A37" s="2"/>
      <c r="E37" s="2">
        <v>19</v>
      </c>
      <c r="F37" s="7">
        <v>-1.4895507246377058</v>
      </c>
      <c r="G37" s="7">
        <v>-6.8065217391808375E-2</v>
      </c>
      <c r="H37" s="7">
        <v>-0.11132045089767928</v>
      </c>
      <c r="I37" s="7">
        <v>-0.10961755100745307</v>
      </c>
    </row>
    <row r="38" spans="1:13" x14ac:dyDescent="0.45">
      <c r="A38" s="2"/>
      <c r="E38" s="2">
        <v>20</v>
      </c>
      <c r="F38" s="7">
        <v>-0.97698550724636135</v>
      </c>
      <c r="G38" s="7">
        <v>0.38485725144267846</v>
      </c>
      <c r="H38" s="7">
        <v>0.25811639245906548</v>
      </c>
      <c r="I38" s="7">
        <v>0.25958112338770789</v>
      </c>
    </row>
    <row r="39" spans="1:13" x14ac:dyDescent="0.45">
      <c r="A39" s="2"/>
      <c r="E39" s="2">
        <v>21</v>
      </c>
      <c r="F39" s="7">
        <v>-1.0644202898550716</v>
      </c>
      <c r="G39" s="7">
        <v>0.17813697172340781</v>
      </c>
      <c r="H39" s="7">
        <v>-2.3014988206551124E-2</v>
      </c>
      <c r="I39" s="7">
        <v>-2.2002773241528217E-2</v>
      </c>
    </row>
    <row r="40" spans="1:13" x14ac:dyDescent="0.45">
      <c r="A40" s="2"/>
      <c r="E40" s="2">
        <v>22</v>
      </c>
      <c r="F40" s="7">
        <v>-0.55185507246376986</v>
      </c>
      <c r="G40" s="7">
        <v>0.51177394344585991</v>
      </c>
      <c r="H40" s="7">
        <v>0.2513350900777489</v>
      </c>
      <c r="I40" s="7">
        <v>0.25172806645808166</v>
      </c>
    </row>
    <row r="41" spans="1:13" x14ac:dyDescent="0.45">
      <c r="A41" s="2"/>
      <c r="E41" s="2">
        <v>23</v>
      </c>
      <c r="F41" s="7">
        <v>-0.63928985507248015</v>
      </c>
      <c r="G41" s="7">
        <v>0.1857681666156239</v>
      </c>
      <c r="H41" s="7">
        <v>-0.11278368972282493</v>
      </c>
      <c r="I41" s="7">
        <v>-0.11310521462169731</v>
      </c>
    </row>
    <row r="42" spans="1:13" x14ac:dyDescent="0.45">
      <c r="A42" s="2"/>
      <c r="E42" s="2">
        <v>24</v>
      </c>
      <c r="F42" s="7">
        <v>-0.12672463768118902</v>
      </c>
      <c r="G42" s="7">
        <v>0.40011964122845001</v>
      </c>
      <c r="H42" s="7">
        <v>9.0678355476992323E-2</v>
      </c>
      <c r="I42" s="7">
        <v>8.9642327965474777E-2</v>
      </c>
    </row>
    <row r="43" spans="1:13" x14ac:dyDescent="0.45">
      <c r="A43" s="2"/>
      <c r="E43" s="2">
        <v>25</v>
      </c>
      <c r="F43" s="7">
        <v>8.5840579710154685E-2</v>
      </c>
      <c r="G43" s="7">
        <v>0.25482836728303582</v>
      </c>
      <c r="H43" s="7">
        <v>-3.2229091358832562E-2</v>
      </c>
      <c r="I43" s="7">
        <v>-3.3860538869195267E-2</v>
      </c>
    </row>
    <row r="44" spans="1:13" x14ac:dyDescent="0.45">
      <c r="A44" s="2"/>
      <c r="E44" s="2">
        <v>26</v>
      </c>
      <c r="F44" s="7">
        <v>0.49840579710144794</v>
      </c>
      <c r="G44" s="7">
        <v>0.24989434478569095</v>
      </c>
      <c r="H44" s="7">
        <v>2.4543652818607598E-2</v>
      </c>
      <c r="I44" s="7">
        <v>2.257877167025768E-2</v>
      </c>
    </row>
    <row r="45" spans="1:13" x14ac:dyDescent="0.45">
      <c r="A45" s="2"/>
      <c r="E45" s="2">
        <v>27</v>
      </c>
      <c r="F45" s="7">
        <v>0.71097101449274547</v>
      </c>
      <c r="G45" s="7">
        <v>-1.4682426270283599E-2</v>
      </c>
      <c r="H45" s="7">
        <v>-0.13295372906112135</v>
      </c>
      <c r="I45" s="7">
        <v>-0.13482334409657071</v>
      </c>
    </row>
    <row r="46" spans="1:13" x14ac:dyDescent="0.45">
      <c r="A46" s="2"/>
      <c r="E46" s="2">
        <v>28</v>
      </c>
      <c r="F46" s="7">
        <v>1.1235362318840387</v>
      </c>
      <c r="G46" s="7">
        <v>-0.13890194588053006</v>
      </c>
      <c r="H46" s="7">
        <v>-9.8671553951348301E-2</v>
      </c>
      <c r="I46" s="7">
        <v>-9.9826666675731701E-2</v>
      </c>
    </row>
    <row r="47" spans="1:13" x14ac:dyDescent="0.45">
      <c r="A47" s="2"/>
      <c r="E47" s="2">
        <v>29</v>
      </c>
      <c r="F47" s="7">
        <v>1.636101449275376</v>
      </c>
      <c r="G47" s="7">
        <v>-0.22276421404940194</v>
      </c>
      <c r="H47" s="7">
        <v>3.3439861237930302E-2</v>
      </c>
      <c r="I47" s="7">
        <v>3.3832837773651647E-2</v>
      </c>
    </row>
    <row r="48" spans="1:13" x14ac:dyDescent="0.45">
      <c r="A48" s="2"/>
      <c r="E48" s="2">
        <v>30</v>
      </c>
      <c r="F48" s="7">
        <v>2.0486666666666302</v>
      </c>
      <c r="G48" s="7">
        <v>-0.46626923076981086</v>
      </c>
      <c r="H48" s="7">
        <v>6.9430199460480679E-2</v>
      </c>
      <c r="I48" s="7">
        <v>7.2443020286158344E-2</v>
      </c>
    </row>
    <row r="49" spans="1:1" x14ac:dyDescent="0.45">
      <c r="A49" s="2"/>
    </row>
    <row r="50" spans="1:1" x14ac:dyDescent="0.45">
      <c r="A50" s="2"/>
    </row>
    <row r="51" spans="1:1" x14ac:dyDescent="0.45">
      <c r="A51" s="2"/>
    </row>
    <row r="52" spans="1:1" x14ac:dyDescent="0.45">
      <c r="A52" s="2"/>
    </row>
    <row r="53" spans="1:1" x14ac:dyDescent="0.45">
      <c r="A53" s="2"/>
    </row>
    <row r="54" spans="1:1" x14ac:dyDescent="0.45">
      <c r="A54" s="2"/>
    </row>
    <row r="55" spans="1:1" x14ac:dyDescent="0.45">
      <c r="A55" s="2"/>
    </row>
    <row r="56" spans="1:1" x14ac:dyDescent="0.45">
      <c r="A56" s="2"/>
    </row>
    <row r="57" spans="1:1" x14ac:dyDescent="0.45">
      <c r="A57" s="2"/>
    </row>
    <row r="58" spans="1:1" x14ac:dyDescent="0.45">
      <c r="A58" s="2"/>
    </row>
    <row r="59" spans="1:1" x14ac:dyDescent="0.45">
      <c r="A59" s="2"/>
    </row>
    <row r="60" spans="1:1" x14ac:dyDescent="0.45">
      <c r="A60" s="2"/>
    </row>
    <row r="61" spans="1:1" x14ac:dyDescent="0.45">
      <c r="A61" s="2"/>
    </row>
    <row r="62" spans="1:1" x14ac:dyDescent="0.45">
      <c r="A62" s="2"/>
    </row>
    <row r="63" spans="1:1" x14ac:dyDescent="0.45">
      <c r="A63" s="2"/>
    </row>
    <row r="64" spans="1:1" x14ac:dyDescent="0.45">
      <c r="A64" s="2"/>
    </row>
    <row r="65" spans="1:1" x14ac:dyDescent="0.45">
      <c r="A65" s="2"/>
    </row>
    <row r="66" spans="1:1" x14ac:dyDescent="0.45">
      <c r="A66" s="2"/>
    </row>
    <row r="67" spans="1:1" x14ac:dyDescent="0.45">
      <c r="A67" s="2"/>
    </row>
    <row r="68" spans="1:1" x14ac:dyDescent="0.45">
      <c r="A68" s="2"/>
    </row>
    <row r="69" spans="1:1" x14ac:dyDescent="0.45">
      <c r="A69" s="2"/>
    </row>
    <row r="70" spans="1:1" x14ac:dyDescent="0.45">
      <c r="A70" s="2"/>
    </row>
    <row r="71" spans="1:1" x14ac:dyDescent="0.45">
      <c r="A71" s="2"/>
    </row>
    <row r="72" spans="1:1" x14ac:dyDescent="0.45">
      <c r="A72" s="2"/>
    </row>
    <row r="73" spans="1:1" x14ac:dyDescent="0.45">
      <c r="A73" s="2"/>
    </row>
    <row r="74" spans="1:1" x14ac:dyDescent="0.45">
      <c r="A74" s="2"/>
    </row>
  </sheetData>
  <conditionalFormatting sqref="R2:R23">
    <cfRule type="top10" dxfId="0" priority="2" bottom="1" rank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2019-11-08T07:26:26Z</dcterms:created>
  <dcterms:modified xsi:type="dcterms:W3CDTF">2026-10-31T15:21:55Z</dcterms:modified>
</cp:coreProperties>
</file>