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320D7D55-C963-4F8C-9CA1-9A8687E72977}" xr6:coauthVersionLast="47" xr6:coauthVersionMax="47" xr10:uidLastSave="{00000000-0000-0000-0000-000000000000}"/>
  <bookViews>
    <workbookView xWindow="-98" yWindow="368" windowWidth="38596" windowHeight="21329" xr2:uid="{AA11CA11-B3EB-4AEA-8F27-63597130D8C0}"/>
  </bookViews>
  <sheets>
    <sheet name="Sheet1" sheetId="2" r:id="rId1"/>
  </sheets>
  <definedNames>
    <definedName name="CLS_SystemSeed" hidden="1">506973255</definedName>
    <definedName name="L._PolyFit" comment="_PolyFit(Y, X, p, S): helper for the Poly fns, returns coeffs, (X'WX)^-1 and s_res/DOF; a single number for S gives the unweighted fit" hidden="1">_xlfn.LAMBDA(_xlpm.Y,_xlpm.X,_xlpm.p,_xlpm.S,
    _xlfn.LET(
        _xlpm.NumFilter, ISNUMBER(_xlpm.X) * ISNUMBER(_xlpm.Y) * ISNUMBER(_xlpm.S),
        _xlpm.Xn, _xlfn.TOCOL(_xlfn._xlws.FILTER(_xlpm.X, _xlpm.NumFilter)),
        _xlpm.Yn, _xlfn.TOCOL(_xlfn._xlws.FILTER(_xlpm.Y, _xlpm.NumFilter)),
        _xlpm.sdn, _xlfn.TOCOL(_xlfn._xlws.FILTER(IF(_xlpm.NumFilter, _xlpm.S, 1), _xlpm.NumFilter)),
        _xlpm.n, ROWS(_xlpm.Yn),
        _xlpm.wt, 1 / _xlpm.sdn ^ 2,
        _xlpm.rw, SQRT(_xlpm.wt),
        _xlpm.Xm, _xlfn.HSTACK(L.Ones(_xlpm.n), _xlpm.Xn ^ _xlfn.SEQUENCE(, _xlpm.p)),
        _xlpm.m, _xlfn.DROP(LINEST(_xlpm.Yn * _xlpm.rw, _xlpm.Xm * _xlpm.rw, FALSE, TRUE), , -1),
        _xlpm.b, _xlfn.CHOOSECOLS(_xlfn.TAKE(_xlpm.m, 1), _xlfn.SEQUENCE(, _xlpm.p + 1, _xlpm.p + 1, -1)),
        _xlpm.sres, INDEX(_xlpm.m, 3, 2),
        _xlpm.DOF, INDEX(_xlpm.m, 4, 2),
        _xlpm.inner, MINVERSE(MMULT(TRANSPOSE(_xlpm.Xm * _xlpm.wt), _xlpm.Xm)),
        IF(
            OR(_xlpm.sdn &lt;= 0),
            "ERROR: std devs must be positive",
            _xlfn.VSTACK(_xlpm.b, _xlpm.inner, _xlfn.EXPAND(_xlfn.HSTACK(_xlpm.sres, _xlpm.DOF), 1, _xlpm.p + 1, ""))
        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, [S]): Y/X both univariate, xu is value to evaluate CI, [p=1] is order, [S] std devs of Y for weighted fit">_xlfn.LAMBDA(_xlpm.Y,_xlpm.X,_xlpm.xu,_xlop.p,_xlop.S,
    _xlfn.LET(
        _xlpm.p, IF(_xlfn.ISOMITTED(_xlpm.p), 1, _xlpm.p),
        _xlpm.fit, IF(_xlfn.ISOMITTED(_xlpm.S), L._PolyFit(_xlpm.Y, _xlpm.X, _xlpm.p, 1), L._PolyFit(_xlpm.Y, _xlpm.X, _xlpm.p, _xlpm.S)),
        _xlpm.b, _xlfn.TAKE(_xlpm.fit, 1),
        _xlpm.inner, _xlfn.CHOOSEROWS(_xlpm.fit, _xlfn.SEQUENCE(_xlpm.p + 1, , 2)),
        _xlpm.sres, INDEX(_xlpm.fit, _xlpm.p + 3, 1),
        _xlpm.DOF, INDEX(_xlpm.fit, _xlpm.p + 3, 2),
        _xlpm.X0, IF(_xlpm.xu &lt;&gt; 0, TRANSPOSE(_xlpm.xu ^ _xlfn.SEQUENCE(, _xlpm.p + 1, 0)), _xlfn.EXPAND(1, _xlpm.p + 1, 1, 0)),
        _xlpm.yhat, SUMPRODUCT(TRANSPOSE(_xlpm.b), _xlpm.X0),
        _xlpm.se_yhat, SQRT(MMULT(MMULT(TRANSPOSE(_xlpm.X0), _xlpm.inner), _xlpm.X0)) * _xlpm.sres,
        _xlpm.MOE, _xlfn.T.INV.2T(5%, _xlpm.DOF) * _xlpm.se_yhat,
        _xlpm.LL, _xlpm.yhat - _xlpm.MOE,
        _xlpm.UL, _xlpm.yhat + _xlpm.MOE,
        IF(ISTEXT(INDEX(_xlpm.fit, 1, 1)), INDEX(_xlpm.fit, 1, 1), _xlfn.HSTACK(_xlpm.yhat, _xlpm.se_yhat, _xlpm.MOE, _xlpm.LL, _xlpm.UL))
    )
)</definedName>
    <definedName name="X">Sheet1!$A$2:$A$10</definedName>
    <definedName name="Y">Sheet1!$B$2:$B$10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2" l="1" a="1"/>
  <c r="B15" i="2" s="1" a="1"/>
  <c r="C5" i="2" a="1"/>
  <c r="B14" i="2"/>
  <c r="C6" i="2"/>
  <c r="B22" i="2" l="1" a="1"/>
  <c r="B34" i="2" a="1"/>
  <c r="B46" i="2" a="1"/>
  <c r="B58" i="2" a="1"/>
  <c r="B62" i="2" a="1"/>
  <c r="B66" i="2" a="1"/>
  <c r="B70" i="2" a="1"/>
  <c r="B19" i="2" a="1"/>
  <c r="B23" i="2" a="1"/>
  <c r="B27" i="2" a="1"/>
  <c r="B31" i="2" a="1"/>
  <c r="B35" i="2" a="1"/>
  <c r="B39" i="2" a="1"/>
  <c r="B43" i="2" a="1"/>
  <c r="B47" i="2" a="1"/>
  <c r="B51" i="2" a="1"/>
  <c r="B55" i="2" a="1"/>
  <c r="B59" i="2" a="1"/>
  <c r="B63" i="2" a="1"/>
  <c r="B67" i="2" a="1"/>
  <c r="B71" i="2" a="1"/>
  <c r="B26" i="2" a="1"/>
  <c r="B38" i="2" a="1"/>
  <c r="B50" i="2" a="1"/>
  <c r="B16" i="2" a="1"/>
  <c r="B24" i="2" a="1"/>
  <c r="B32" i="2" a="1"/>
  <c r="B44" i="2" a="1"/>
  <c r="B48" i="2" a="1"/>
  <c r="B52" i="2" a="1"/>
  <c r="B56" i="2" a="1"/>
  <c r="B60" i="2" a="1"/>
  <c r="B64" i="2" a="1"/>
  <c r="B68" i="2" a="1"/>
  <c r="B72" i="2" a="1"/>
  <c r="B18" i="2" a="1"/>
  <c r="B30" i="2" a="1"/>
  <c r="B42" i="2" a="1"/>
  <c r="B54" i="2" a="1"/>
  <c r="B20" i="2" a="1"/>
  <c r="B28" i="2" a="1"/>
  <c r="B36" i="2" a="1"/>
  <c r="B40" i="2" a="1"/>
  <c r="B17" i="2" a="1"/>
  <c r="B21" i="2" a="1"/>
  <c r="B25" i="2" a="1"/>
  <c r="B29" i="2" a="1"/>
  <c r="B33" i="2" a="1"/>
  <c r="B37" i="2" a="1"/>
  <c r="B41" i="2" a="1"/>
  <c r="B45" i="2" a="1"/>
  <c r="B49" i="2" a="1"/>
  <c r="B53" i="2" a="1"/>
  <c r="B57" i="2" a="1"/>
  <c r="B61" i="2" a="1"/>
  <c r="B65" i="2" a="1"/>
  <c r="B69" i="2" a="1"/>
  <c r="B73" i="2" a="1"/>
  <c r="B74" i="2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<sst xmlns="http://schemas.openxmlformats.org/spreadsheetml/2006/main" count="7" uniqueCount="7">
  <si>
    <t>X</t>
  </si>
  <si>
    <t>Y</t>
  </si>
  <si>
    <t>yhat_u</t>
  </si>
  <si>
    <t>std err</t>
  </si>
  <si>
    <t>95% MOE</t>
  </si>
  <si>
    <t>95% CI LL</t>
  </si>
  <si>
    <t>95% CI 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</si>
</sst>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Quadratic fit with confidence band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Sheet1!$A$2:$A$10</c:f>
              <c:numCache>
                <c:formatCode>General</c:formatCode>
                <c:ptCount val="9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30</c:v>
                </c:pt>
                <c:pt idx="6">
                  <c:v>40</c:v>
                </c:pt>
                <c:pt idx="7">
                  <c:v>50</c:v>
                </c:pt>
                <c:pt idx="8">
                  <c:v>60</c:v>
                </c:pt>
              </c:numCache>
            </c:numRef>
          </c:xVal>
          <c:yVal>
            <c:numRef>
              <c:f>Sheet1!$B$2:$B$10</c:f>
              <c:numCache>
                <c:formatCode>0.000</c:formatCode>
                <c:ptCount val="9"/>
                <c:pt idx="0">
                  <c:v>7.059754027279555E-2</c:v>
                </c:pt>
                <c:pt idx="1">
                  <c:v>0.17871396485202723</c:v>
                </c:pt>
                <c:pt idx="2">
                  <c:v>0.32617154424255135</c:v>
                </c:pt>
                <c:pt idx="3">
                  <c:v>0.34690344053688876</c:v>
                </c:pt>
                <c:pt idx="4">
                  <c:v>0.53238688525648359</c:v>
                </c:pt>
                <c:pt idx="5">
                  <c:v>0.73360248802253436</c:v>
                </c:pt>
                <c:pt idx="6">
                  <c:v>0.86288673628058143</c:v>
                </c:pt>
                <c:pt idx="7">
                  <c:v>1.0662125520320755</c:v>
                </c:pt>
                <c:pt idx="8">
                  <c:v>1.22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B04-48A5-9DA4-FDE80D2C81EB}"/>
            </c:ext>
          </c:extLst>
        </c:ser>
        <c:ser>
          <c:idx val="1"/>
          <c:order val="1"/>
          <c:spPr>
            <a:ln w="1270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Sheet1!$A$15:$A$74</c:f>
              <c:numCache>
                <c:formatCode>General</c:formatCode>
                <c:ptCount val="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</c:numCache>
            </c:numRef>
          </c:xVal>
          <c:yVal>
            <c:numRef>
              <c:f>Sheet1!$B$15:$B$74</c:f>
              <c:numCache>
                <c:formatCode>General</c:formatCode>
                <c:ptCount val="60"/>
                <c:pt idx="0">
                  <c:v>3.8407800053374859E-2</c:v>
                </c:pt>
                <c:pt idx="1">
                  <c:v>6.5148947662259676E-2</c:v>
                </c:pt>
                <c:pt idx="2">
                  <c:v>9.1450947787808004E-2</c:v>
                </c:pt>
                <c:pt idx="3">
                  <c:v>0.11729583485362961</c:v>
                </c:pt>
                <c:pt idx="4">
                  <c:v>0.14266546958721127</c:v>
                </c:pt>
                <c:pt idx="5">
                  <c:v>0.16754297822273173</c:v>
                </c:pt>
                <c:pt idx="6">
                  <c:v>0.19191475936910107</c:v>
                </c:pt>
                <c:pt idx="7">
                  <c:v>0.21577291523932468</c:v>
                </c:pt>
                <c:pt idx="8">
                  <c:v>0.23911772272328263</c:v>
                </c:pt>
                <c:pt idx="9">
                  <c:v>0.2619595479086918</c:v>
                </c:pt>
                <c:pt idx="10">
                  <c:v>0.2843195795397695</c:v>
                </c:pt>
                <c:pt idx="11">
                  <c:v>0.30622901657758861</c:v>
                </c:pt>
                <c:pt idx="12">
                  <c:v>0.32772682091152533</c:v>
                </c:pt>
                <c:pt idx="13">
                  <c:v>0.34885659601308405</c:v>
                </c:pt>
                <c:pt idx="14">
                  <c:v>0.3696633394732155</c:v>
                </c:pt>
                <c:pt idx="15">
                  <c:v>0.3901906914273307</c:v>
                </c:pt>
                <c:pt idx="16">
                  <c:v>0.41047899958602474</c:v>
                </c:pt>
                <c:pt idx="17">
                  <c:v>0.43056422773501862</c:v>
                </c:pt>
                <c:pt idx="18">
                  <c:v>0.45047755293169756</c:v>
                </c:pt>
                <c:pt idx="19">
                  <c:v>0.47024543539909525</c:v>
                </c:pt>
                <c:pt idx="20">
                  <c:v>0.4898899622563041</c:v>
                </c:pt>
                <c:pt idx="21">
                  <c:v>0.50942931567972249</c:v>
                </c:pt>
                <c:pt idx="22">
                  <c:v>0.52887826805430127</c:v>
                </c:pt>
                <c:pt idx="23">
                  <c:v>0.54824864813627361</c:v>
                </c:pt>
                <c:pt idx="24">
                  <c:v>0.56754975065927582</c:v>
                </c:pt>
                <c:pt idx="25">
                  <c:v>0.58678867921703182</c:v>
                </c:pt>
                <c:pt idx="26">
                  <c:v>0.60597062182488215</c:v>
                </c:pt>
                <c:pt idx="27">
                  <c:v>0.6250990631186174</c:v>
                </c:pt>
                <c:pt idx="28">
                  <c:v>0.64417593875063361</c:v>
                </c:pt>
                <c:pt idx="29">
                  <c:v>0.66320173754363154</c:v>
                </c:pt>
                <c:pt idx="30">
                  <c:v>0.68217555619572245</c:v>
                </c:pt>
                <c:pt idx="31">
                  <c:v>0.70109511029794258</c:v>
                </c:pt>
                <c:pt idx="32">
                  <c:v>0.71995670443406423</c:v>
                </c:pt>
                <c:pt idx="33">
                  <c:v>0.73875516340205039</c:v>
                </c:pt>
                <c:pt idx="34">
                  <c:v>0.75748372632876282</c:v>
                </c:pt>
                <c:pt idx="35">
                  <c:v>0.77613390588329378</c:v>
                </c:pt>
                <c:pt idx="36">
                  <c:v>0.79469531624294354</c:v>
                </c:pt>
                <c:pt idx="37">
                  <c:v>0.81315547633646845</c:v>
                </c:pt>
                <c:pt idx="38">
                  <c:v>0.83149959966496778</c:v>
                </c:pt>
                <c:pt idx="39">
                  <c:v>0.84971038915204677</c:v>
                </c:pt>
                <c:pt idx="40">
                  <c:v>0.86776786524368621</c:v>
                </c:pt>
                <c:pt idx="41">
                  <c:v>0.88564926747339223</c:v>
                </c:pt>
                <c:pt idx="42">
                  <c:v>0.90332908228540387</c:v>
                </c:pt>
                <c:pt idx="43">
                  <c:v>0.92077925945011752</c:v>
                </c:pt>
                <c:pt idx="44">
                  <c:v>0.93796967990890545</c:v>
                </c:pt>
                <c:pt idx="45">
                  <c:v>0.95486892166985382</c:v>
                </c:pt>
                <c:pt idx="46">
                  <c:v>0.97144533088870466</c:v>
                </c:pt>
                <c:pt idx="47">
                  <c:v>0.98766834223217537</c:v>
                </c:pt>
                <c:pt idx="48">
                  <c:v>1.0035099175782023</c:v>
                </c:pt>
                <c:pt idx="49">
                  <c:v>1.018945909671521</c:v>
                </c:pt>
                <c:pt idx="50">
                  <c:v>1.0339571372827312</c:v>
                </c:pt>
                <c:pt idx="51">
                  <c:v>1.0485299993394961</c:v>
                </c:pt>
                <c:pt idx="52">
                  <c:v>1.0626565501823975</c:v>
                </c:pt>
                <c:pt idx="53">
                  <c:v>1.0763340732592792</c:v>
                </c:pt>
                <c:pt idx="54">
                  <c:v>1.0895642841807978</c:v>
                </c:pt>
                <c:pt idx="55">
                  <c:v>1.1023523380050482</c:v>
                </c:pt>
                <c:pt idx="56">
                  <c:v>1.1147058072254428</c:v>
                </c:pt>
                <c:pt idx="57">
                  <c:v>1.1266337537436697</c:v>
                </c:pt>
                <c:pt idx="58">
                  <c:v>1.1381459637798574</c:v>
                </c:pt>
                <c:pt idx="59">
                  <c:v>1.1492523672393713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B04-48A5-9DA4-FDE80D2C81EB}"/>
            </c:ext>
          </c:extLst>
        </c:ser>
        <c:ser>
          <c:idx val="2"/>
          <c:order val="2"/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Sheet1!$A$15:$A$74</c:f>
              <c:numCache>
                <c:formatCode>General</c:formatCode>
                <c:ptCount val="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</c:numCache>
            </c:numRef>
          </c:xVal>
          <c:yVal>
            <c:numRef>
              <c:f>Sheet1!$C$15:$C$74</c:f>
              <c:numCache>
                <c:formatCode>General</c:formatCode>
                <c:ptCount val="60"/>
                <c:pt idx="0">
                  <c:v>0.1476273073242953</c:v>
                </c:pt>
                <c:pt idx="1">
                  <c:v>0.16704636605828077</c:v>
                </c:pt>
                <c:pt idx="2">
                  <c:v>0.18662783310409281</c:v>
                </c:pt>
                <c:pt idx="3">
                  <c:v>0.20638967403812164</c:v>
                </c:pt>
                <c:pt idx="4">
                  <c:v>0.22635002813288052</c:v>
                </c:pt>
                <c:pt idx="5">
                  <c:v>0.24652576915419072</c:v>
                </c:pt>
                <c:pt idx="6">
                  <c:v>0.2669304984931421</c:v>
                </c:pt>
                <c:pt idx="7">
                  <c:v>0.28757211393672927</c:v>
                </c:pt>
                <c:pt idx="8">
                  <c:v>0.30845033859507226</c:v>
                </c:pt>
                <c:pt idx="9">
                  <c:v>0.32955480638045409</c:v>
                </c:pt>
                <c:pt idx="10">
                  <c:v>0.35086432854865768</c:v>
                </c:pt>
                <c:pt idx="11">
                  <c:v>0.37234770613860968</c:v>
                </c:pt>
                <c:pt idx="12">
                  <c:v>0.39396597726093435</c:v>
                </c:pt>
                <c:pt idx="13">
                  <c:v>0.41567553844412697</c:v>
                </c:pt>
                <c:pt idx="14">
                  <c:v>0.43743139209723703</c:v>
                </c:pt>
                <c:pt idx="15">
                  <c:v>0.45918989808485339</c:v>
                </c:pt>
                <c:pt idx="16">
                  <c:v>0.48091070869638097</c:v>
                </c:pt>
                <c:pt idx="17">
                  <c:v>0.50255786014609882</c:v>
                </c:pt>
                <c:pt idx="18">
                  <c:v>0.52410017537662168</c:v>
                </c:pt>
                <c:pt idx="19">
                  <c:v>0.545511194164916</c:v>
                </c:pt>
                <c:pt idx="20">
                  <c:v>0.566768829391889</c:v>
                </c:pt>
                <c:pt idx="21">
                  <c:v>0.58785489888114295</c:v>
                </c:pt>
                <c:pt idx="22">
                  <c:v>0.60875463024772658</c:v>
                </c:pt>
                <c:pt idx="23">
                  <c:v>0.62945619473540648</c:v>
                </c:pt>
                <c:pt idx="24">
                  <c:v>0.64995029761054657</c:v>
                </c:pt>
                <c:pt idx="25">
                  <c:v>0.67022983527942315</c:v>
                </c:pt>
                <c:pt idx="26">
                  <c:v>0.69028961972669545</c:v>
                </c:pt>
                <c:pt idx="27">
                  <c:v>0.71012616631657288</c:v>
                </c:pt>
                <c:pt idx="28">
                  <c:v>0.72973753939665942</c:v>
                </c:pt>
                <c:pt idx="29">
                  <c:v>0.74912325014425429</c:v>
                </c:pt>
                <c:pt idx="30">
                  <c:v>0.76828420186124646</c:v>
                </c:pt>
                <c:pt idx="31">
                  <c:v>0.78722267895659948</c:v>
                </c:pt>
                <c:pt idx="32">
                  <c:v>0.8059423768465408</c:v>
                </c:pt>
                <c:pt idx="33">
                  <c:v>0.8244484707331079</c:v>
                </c:pt>
                <c:pt idx="34">
                  <c:v>0.84274772148943877</c:v>
                </c:pt>
                <c:pt idx="35">
                  <c:v>0.86084861644644139</c:v>
                </c:pt>
                <c:pt idx="36">
                  <c:v>0.87876154142681506</c:v>
                </c:pt>
                <c:pt idx="37">
                  <c:v>0.89649897750180385</c:v>
                </c:pt>
                <c:pt idx="38">
                  <c:v>0.91407571117030806</c:v>
                </c:pt>
                <c:pt idx="39">
                  <c:v>0.93150903950872288</c:v>
                </c:pt>
                <c:pt idx="40">
                  <c:v>0.94881894207106754</c:v>
                </c:pt>
                <c:pt idx="41">
                  <c:v>0.96602817932383545</c:v>
                </c:pt>
                <c:pt idx="42">
                  <c:v>0.98316226482278779</c:v>
                </c:pt>
                <c:pt idx="43">
                  <c:v>1.0002492487975285</c:v>
                </c:pt>
                <c:pt idx="44">
                  <c:v>1.0173192503066848</c:v>
                </c:pt>
                <c:pt idx="45">
                  <c:v>1.0344036913421706</c:v>
                </c:pt>
                <c:pt idx="46">
                  <c:v>1.0515342257482441</c:v>
                </c:pt>
                <c:pt idx="47">
                  <c:v>1.0687414188581883</c:v>
                </c:pt>
                <c:pt idx="48">
                  <c:v>1.0860533087940658</c:v>
                </c:pt>
                <c:pt idx="49">
                  <c:v>1.1034940428111419</c:v>
                </c:pt>
                <c:pt idx="50">
                  <c:v>1.1210828021388164</c:v>
                </c:pt>
                <c:pt idx="51">
                  <c:v>1.1388331878494264</c:v>
                </c:pt>
                <c:pt idx="52">
                  <c:v>1.1567531456023903</c:v>
                </c:pt>
                <c:pt idx="53">
                  <c:v>1.1748453919498636</c:v>
                </c:pt>
                <c:pt idx="54">
                  <c:v>1.1931082112811904</c:v>
                </c:pt>
                <c:pt idx="55">
                  <c:v>1.2115364485382751</c:v>
                </c:pt>
                <c:pt idx="56">
                  <c:v>1.230122531227706</c:v>
                </c:pt>
                <c:pt idx="57">
                  <c:v>1.2488573974477943</c:v>
                </c:pt>
                <c:pt idx="58">
                  <c:v>1.2677312609784122</c:v>
                </c:pt>
                <c:pt idx="59">
                  <c:v>1.2867341919141941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B04-48A5-9DA4-FDE80D2C8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1547312"/>
        <c:axId val="1261548272"/>
      </c:scatterChart>
      <c:valAx>
        <c:axId val="1261547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1548272"/>
        <c:crosses val="autoZero"/>
        <c:crossBetween val="midCat"/>
      </c:valAx>
      <c:valAx>
        <c:axId val="1261548272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15473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226218</xdr:colOff>
      <xdr:row>0</xdr:row>
      <xdr:rowOff>59532</xdr:rowOff>
    </xdr:from>
    <xdr:to>
      <xdr:col>15</xdr:col>
      <xdr:colOff>381000</xdr:colOff>
      <xdr:row>17</xdr:row>
      <xdr:rowOff>38101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D91FFD-1B5B-8067-E765-4BDB54A5FE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66A6300-A47D-4656-8744-48480DA2E0E3}">
  <we:reference id="81ae7f57-2760-4043-a9cb-e0d36209e808" version="1.3.0.0" store="EXCatalog" storeType="EXCatalog"/>
  <we:alternateReferences>
    <we:reference id="WA200003696" version="1.3.0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2B89A-08B8-4AF2-8658-E2087BCAC700}">
  <dimension ref="A1:H74"/>
  <sheetViews>
    <sheetView tabSelected="1" workbookViewId="0">
      <selection activeCell="P19" sqref="P19"/>
    </sheetView>
  </sheetViews>
  <sheetFormatPr defaultRowHeight="14.25" x14ac:dyDescent="0.45"/>
  <sheetData>
    <row r="1" spans="1:7" x14ac:dyDescent="0.45">
      <c r="A1" s="1" t="s">
        <v>0</v>
      </c>
      <c r="B1" s="1" t="s">
        <v>1</v>
      </c>
    </row>
    <row r="2" spans="1:7" x14ac:dyDescent="0.45">
      <c r="A2" s="2">
        <v>0</v>
      </c>
      <c r="B2" s="3">
        <v>7.059754027279555E-2</v>
      </c>
      <c r="C2" s="2"/>
      <c r="D2" s="2"/>
      <c r="E2" s="2"/>
      <c r="F2" s="2"/>
      <c r="G2" s="2"/>
    </row>
    <row r="3" spans="1:7" x14ac:dyDescent="0.45">
      <c r="A3" s="2">
        <v>5</v>
      </c>
      <c r="B3" s="3">
        <v>0.17871396485202723</v>
      </c>
      <c r="C3" s="2"/>
      <c r="D3" s="2"/>
      <c r="E3" s="2"/>
      <c r="F3" s="2"/>
      <c r="G3" s="2"/>
    </row>
    <row r="4" spans="1:7" x14ac:dyDescent="0.45">
      <c r="A4" s="2">
        <v>10</v>
      </c>
      <c r="B4" s="3">
        <v>0.32617154424255135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x14ac:dyDescent="0.45">
      <c r="A5" s="2">
        <v>15</v>
      </c>
      <c r="B5" s="3">
        <v>0.34690344053688876</v>
      </c>
      <c r="C5" s="2" cm="1">
        <f t="array" ref="C5:G5">L.PolyConf(Y,X,A5,2)</f>
        <v>0.40354736578522626</v>
      </c>
      <c r="D5" s="2">
        <v>1.384766937810023E-2</v>
      </c>
      <c r="E5" s="2">
        <v>3.3884026312010741E-2</v>
      </c>
      <c r="F5" s="2">
        <v>0.3696633394732155</v>
      </c>
      <c r="G5" s="2">
        <v>0.43743139209723703</v>
      </c>
    </row>
    <row r="6" spans="1:7" ht="18" x14ac:dyDescent="0.55000000000000004">
      <c r="A6" s="2">
        <v>20</v>
      </c>
      <c r="B6" s="3">
        <v>0.53238688525648359</v>
      </c>
      <c r="C6" s="4" t="str">
        <f ca="1">_xlfn.FORMULATEXT(C5)</f>
        <v>=L.PolyConf(Y,X,A5,2)</v>
      </c>
      <c r="D6" s="2"/>
      <c r="E6" s="2"/>
      <c r="F6" s="2"/>
      <c r="G6" s="2"/>
    </row>
    <row r="7" spans="1:7" x14ac:dyDescent="0.45">
      <c r="A7" s="2">
        <v>30</v>
      </c>
      <c r="B7" s="3">
        <v>0.73360248802253436</v>
      </c>
      <c r="C7" s="2"/>
      <c r="D7" s="2"/>
      <c r="E7" s="2"/>
      <c r="F7" s="2"/>
      <c r="G7" s="2"/>
    </row>
    <row r="8" spans="1:7" x14ac:dyDescent="0.45">
      <c r="A8" s="2">
        <v>40</v>
      </c>
      <c r="B8" s="3">
        <v>0.86288673628058143</v>
      </c>
      <c r="C8" s="2"/>
      <c r="D8" s="2"/>
      <c r="E8" s="2"/>
      <c r="F8" s="2"/>
      <c r="G8" s="2"/>
    </row>
    <row r="9" spans="1:7" x14ac:dyDescent="0.45">
      <c r="A9" s="2">
        <v>50</v>
      </c>
      <c r="B9" s="3">
        <v>1.0662125520320755</v>
      </c>
      <c r="C9" s="2"/>
      <c r="D9" s="2"/>
      <c r="E9" s="2"/>
      <c r="F9" s="2"/>
      <c r="G9" s="2"/>
    </row>
    <row r="10" spans="1:7" x14ac:dyDescent="0.45">
      <c r="A10" s="2">
        <v>60</v>
      </c>
      <c r="B10" s="3">
        <v>1.22</v>
      </c>
      <c r="C10" s="2"/>
      <c r="D10" s="2"/>
      <c r="E10" s="2"/>
      <c r="F10" s="2"/>
      <c r="G10" s="2"/>
    </row>
    <row r="14" spans="1:7" ht="15.75" x14ac:dyDescent="0.5">
      <c r="B14" s="5" t="str">
        <f ca="1">_xlfn.FORMULATEXT(B15)</f>
        <v>=TAKE(L.PolyConf(Y,X,A15,2),,-2)</v>
      </c>
    </row>
    <row r="15" spans="1:7" x14ac:dyDescent="0.45">
      <c r="A15" s="2" cm="1">
        <f t="array" ref="A15:A74">_xlfn.SEQUENCE(60,,1,1)</f>
        <v>1</v>
      </c>
      <c r="B15" cm="1">
        <f t="array" ref="B15:C15">_xlfn.TAKE(L.PolyConf(Y,X,A15,2),,-2)</f>
        <v>3.8407800053374859E-2</v>
      </c>
      <c r="C15">
        <v>0.1476273073242953</v>
      </c>
    </row>
    <row r="16" spans="1:7" x14ac:dyDescent="0.45">
      <c r="A16" s="2">
        <v>2</v>
      </c>
      <c r="B16" cm="1">
        <f t="array" ref="B16:C16">_xlfn.TAKE(L.PolyConf(Y,X,A16,2),,-2)</f>
        <v>6.5148947662259676E-2</v>
      </c>
      <c r="C16">
        <v>0.16704636605828077</v>
      </c>
    </row>
    <row r="17" spans="1:8" x14ac:dyDescent="0.45">
      <c r="A17" s="2">
        <v>3</v>
      </c>
      <c r="B17" cm="1">
        <f t="array" ref="B17:C17">_xlfn.TAKE(L.PolyConf(Y,X,A17,2),,-2)</f>
        <v>9.1450947787808004E-2</v>
      </c>
      <c r="C17">
        <v>0.18662783310409281</v>
      </c>
    </row>
    <row r="18" spans="1:8" x14ac:dyDescent="0.45">
      <c r="A18" s="2">
        <v>4</v>
      </c>
      <c r="B18" cm="1">
        <f t="array" ref="B18:C18">_xlfn.TAKE(L.PolyConf(Y,X,A18,2),,-2)</f>
        <v>0.11729583485362961</v>
      </c>
      <c r="C18">
        <v>0.20638967403812164</v>
      </c>
    </row>
    <row r="19" spans="1:8" x14ac:dyDescent="0.45">
      <c r="A19" s="2">
        <v>5</v>
      </c>
      <c r="B19" cm="1">
        <f t="array" ref="B19:C19">_xlfn.TAKE(L.PolyConf(Y,X,A19,2),,-2)</f>
        <v>0.14266546958721127</v>
      </c>
      <c r="C19">
        <v>0.22635002813288052</v>
      </c>
    </row>
    <row r="20" spans="1:8" x14ac:dyDescent="0.45">
      <c r="A20" s="2">
        <v>6</v>
      </c>
      <c r="B20" cm="1">
        <f t="array" ref="B20:C20">_xlfn.TAKE(L.PolyConf(Y,X,A20,2),,-2)</f>
        <v>0.16754297822273173</v>
      </c>
      <c r="C20">
        <v>0.24652576915419072</v>
      </c>
    </row>
    <row r="21" spans="1:8" x14ac:dyDescent="0.45">
      <c r="A21" s="2">
        <v>7</v>
      </c>
      <c r="B21" cm="1">
        <f t="array" ref="B21:C21">_xlfn.TAKE(L.PolyConf(Y,X,A21,2),,-2)</f>
        <v>0.19191475936910107</v>
      </c>
      <c r="C21">
        <v>0.2669304984931421</v>
      </c>
    </row>
    <row r="22" spans="1:8" x14ac:dyDescent="0.45">
      <c r="A22" s="2">
        <v>8</v>
      </c>
      <c r="B22" cm="1">
        <f t="array" ref="B22:C22">_xlfn.TAKE(L.PolyConf(Y,X,A22,2),,-2)</f>
        <v>0.21577291523932468</v>
      </c>
      <c r="C22">
        <v>0.28757211393672927</v>
      </c>
    </row>
    <row r="23" spans="1:8" x14ac:dyDescent="0.45">
      <c r="A23" s="2">
        <v>9</v>
      </c>
      <c r="B23" cm="1">
        <f t="array" ref="B23:C23">_xlfn.TAKE(L.PolyConf(Y,X,A23,2),,-2)</f>
        <v>0.23911772272328263</v>
      </c>
      <c r="C23">
        <v>0.30845033859507226</v>
      </c>
    </row>
    <row r="24" spans="1:8" x14ac:dyDescent="0.45">
      <c r="A24" s="2">
        <v>10</v>
      </c>
      <c r="B24" cm="1">
        <f t="array" ref="B24:C24">_xlfn.TAKE(L.PolyConf(Y,X,A24,2),,-2)</f>
        <v>0.2619595479086918</v>
      </c>
      <c r="C24">
        <v>0.32955480638045409</v>
      </c>
    </row>
    <row r="25" spans="1:8" x14ac:dyDescent="0.45">
      <c r="A25" s="2">
        <v>11</v>
      </c>
      <c r="B25" cm="1">
        <f t="array" ref="B25:C25">_xlfn.TAKE(L.PolyConf(Y,X,A25,2),,-2)</f>
        <v>0.2843195795397695</v>
      </c>
      <c r="C25">
        <v>0.35086432854865768</v>
      </c>
      <c r="H25" s="2"/>
    </row>
    <row r="26" spans="1:8" x14ac:dyDescent="0.45">
      <c r="A26" s="2">
        <v>12</v>
      </c>
      <c r="B26" cm="1">
        <f t="array" ref="B26:C26">_xlfn.TAKE(L.PolyConf(Y,X,A26,2),,-2)</f>
        <v>0.30622901657758861</v>
      </c>
      <c r="C26">
        <v>0.37234770613860968</v>
      </c>
      <c r="H26" s="2"/>
    </row>
    <row r="27" spans="1:8" x14ac:dyDescent="0.45">
      <c r="A27" s="2">
        <v>13</v>
      </c>
      <c r="B27" cm="1">
        <f t="array" ref="B27:C27">_xlfn.TAKE(L.PolyConf(Y,X,A27,2),,-2)</f>
        <v>0.32772682091152533</v>
      </c>
      <c r="C27">
        <v>0.39396597726093435</v>
      </c>
      <c r="H27" s="2"/>
    </row>
    <row r="28" spans="1:8" x14ac:dyDescent="0.45">
      <c r="A28" s="2">
        <v>14</v>
      </c>
      <c r="B28" cm="1">
        <f t="array" ref="B28:C28">_xlfn.TAKE(L.PolyConf(Y,X,A28,2),,-2)</f>
        <v>0.34885659601308405</v>
      </c>
      <c r="C28">
        <v>0.41567553844412697</v>
      </c>
      <c r="H28" s="2"/>
    </row>
    <row r="29" spans="1:8" x14ac:dyDescent="0.45">
      <c r="A29" s="2">
        <v>15</v>
      </c>
      <c r="B29" cm="1">
        <f t="array" ref="B29:C29">_xlfn.TAKE(L.PolyConf(Y,X,A29,2),,-2)</f>
        <v>0.3696633394732155</v>
      </c>
      <c r="C29">
        <v>0.43743139209723703</v>
      </c>
      <c r="H29" s="2"/>
    </row>
    <row r="30" spans="1:8" x14ac:dyDescent="0.45">
      <c r="A30" s="2">
        <v>16</v>
      </c>
      <c r="B30" cm="1">
        <f t="array" ref="B30:C30">_xlfn.TAKE(L.PolyConf(Y,X,A30,2),,-2)</f>
        <v>0.3901906914273307</v>
      </c>
      <c r="C30">
        <v>0.45918989808485339</v>
      </c>
      <c r="H30" s="2"/>
    </row>
    <row r="31" spans="1:8" x14ac:dyDescent="0.45">
      <c r="A31" s="2">
        <v>17</v>
      </c>
      <c r="B31" cm="1">
        <f t="array" ref="B31:C31">_xlfn.TAKE(L.PolyConf(Y,X,A31,2),,-2)</f>
        <v>0.41047899958602474</v>
      </c>
      <c r="C31">
        <v>0.48091070869638097</v>
      </c>
      <c r="H31" s="2"/>
    </row>
    <row r="32" spans="1:8" x14ac:dyDescent="0.45">
      <c r="A32" s="2">
        <v>18</v>
      </c>
      <c r="B32" cm="1">
        <f t="array" ref="B32:C32">_xlfn.TAKE(L.PolyConf(Y,X,A32,2),,-2)</f>
        <v>0.43056422773501862</v>
      </c>
      <c r="C32">
        <v>0.50255786014609882</v>
      </c>
      <c r="H32" s="2"/>
    </row>
    <row r="33" spans="1:8" x14ac:dyDescent="0.45">
      <c r="A33" s="2">
        <v>19</v>
      </c>
      <c r="B33" cm="1">
        <f t="array" ref="B33:C33">_xlfn.TAKE(L.PolyConf(Y,X,A33,2),,-2)</f>
        <v>0.45047755293169756</v>
      </c>
      <c r="C33">
        <v>0.52410017537662168</v>
      </c>
      <c r="H33" s="2"/>
    </row>
    <row r="34" spans="1:8" x14ac:dyDescent="0.45">
      <c r="A34" s="2">
        <v>20</v>
      </c>
      <c r="B34" cm="1">
        <f t="array" ref="B34:C34">_xlfn.TAKE(L.PolyConf(Y,X,A34,2),,-2)</f>
        <v>0.47024543539909525</v>
      </c>
      <c r="C34">
        <v>0.545511194164916</v>
      </c>
    </row>
    <row r="35" spans="1:8" x14ac:dyDescent="0.45">
      <c r="A35" s="2">
        <v>21</v>
      </c>
      <c r="B35" cm="1">
        <f t="array" ref="B35:C35">_xlfn.TAKE(L.PolyConf(Y,X,A35,2),,-2)</f>
        <v>0.4898899622563041</v>
      </c>
      <c r="C35">
        <v>0.566768829391889</v>
      </c>
    </row>
    <row r="36" spans="1:8" x14ac:dyDescent="0.45">
      <c r="A36" s="2">
        <v>22</v>
      </c>
      <c r="B36" cm="1">
        <f t="array" ref="B36:C36">_xlfn.TAKE(L.PolyConf(Y,X,A36,2),,-2)</f>
        <v>0.50942931567972249</v>
      </c>
      <c r="C36">
        <v>0.58785489888114295</v>
      </c>
    </row>
    <row r="37" spans="1:8" x14ac:dyDescent="0.45">
      <c r="A37" s="2">
        <v>23</v>
      </c>
      <c r="B37" cm="1">
        <f t="array" ref="B37:C37">_xlfn.TAKE(L.PolyConf(Y,X,A37,2),,-2)</f>
        <v>0.52887826805430127</v>
      </c>
      <c r="C37">
        <v>0.60875463024772658</v>
      </c>
    </row>
    <row r="38" spans="1:8" x14ac:dyDescent="0.45">
      <c r="A38" s="2">
        <v>24</v>
      </c>
      <c r="B38" cm="1">
        <f t="array" ref="B38:C38">_xlfn.TAKE(L.PolyConf(Y,X,A38,2),,-2)</f>
        <v>0.54824864813627361</v>
      </c>
      <c r="C38">
        <v>0.62945619473540648</v>
      </c>
    </row>
    <row r="39" spans="1:8" x14ac:dyDescent="0.45">
      <c r="A39" s="2">
        <v>25</v>
      </c>
      <c r="B39" cm="1">
        <f t="array" ref="B39:C39">_xlfn.TAKE(L.PolyConf(Y,X,A39,2),,-2)</f>
        <v>0.56754975065927582</v>
      </c>
      <c r="C39">
        <v>0.64995029761054657</v>
      </c>
    </row>
    <row r="40" spans="1:8" x14ac:dyDescent="0.45">
      <c r="A40" s="2">
        <v>26</v>
      </c>
      <c r="B40" cm="1">
        <f t="array" ref="B40:C40">_xlfn.TAKE(L.PolyConf(Y,X,A40,2),,-2)</f>
        <v>0.58678867921703182</v>
      </c>
      <c r="C40">
        <v>0.67022983527942315</v>
      </c>
    </row>
    <row r="41" spans="1:8" x14ac:dyDescent="0.45">
      <c r="A41" s="2">
        <v>27</v>
      </c>
      <c r="B41" cm="1">
        <f t="array" ref="B41:C41">_xlfn.TAKE(L.PolyConf(Y,X,A41,2),,-2)</f>
        <v>0.60597062182488215</v>
      </c>
      <c r="C41">
        <v>0.69028961972669545</v>
      </c>
    </row>
    <row r="42" spans="1:8" x14ac:dyDescent="0.45">
      <c r="A42" s="2">
        <v>28</v>
      </c>
      <c r="B42" cm="1">
        <f t="array" ref="B42:C42">_xlfn.TAKE(L.PolyConf(Y,X,A42,2),,-2)</f>
        <v>0.6250990631186174</v>
      </c>
      <c r="C42">
        <v>0.71012616631657288</v>
      </c>
    </row>
    <row r="43" spans="1:8" x14ac:dyDescent="0.45">
      <c r="A43" s="2">
        <v>29</v>
      </c>
      <c r="B43" cm="1">
        <f t="array" ref="B43:C43">_xlfn.TAKE(L.PolyConf(Y,X,A43,2),,-2)</f>
        <v>0.64417593875063361</v>
      </c>
      <c r="C43">
        <v>0.72973753939665942</v>
      </c>
    </row>
    <row r="44" spans="1:8" x14ac:dyDescent="0.45">
      <c r="A44" s="2">
        <v>30</v>
      </c>
      <c r="B44" cm="1">
        <f t="array" ref="B44:C44">_xlfn.TAKE(L.PolyConf(Y,X,A44,2),,-2)</f>
        <v>0.66320173754363154</v>
      </c>
      <c r="C44">
        <v>0.74912325014425429</v>
      </c>
    </row>
    <row r="45" spans="1:8" x14ac:dyDescent="0.45">
      <c r="A45" s="2">
        <v>31</v>
      </c>
      <c r="B45" cm="1">
        <f t="array" ref="B45:C45">_xlfn.TAKE(L.PolyConf(Y,X,A45,2),,-2)</f>
        <v>0.68217555619572245</v>
      </c>
      <c r="C45">
        <v>0.76828420186124646</v>
      </c>
    </row>
    <row r="46" spans="1:8" x14ac:dyDescent="0.45">
      <c r="A46" s="2">
        <v>32</v>
      </c>
      <c r="B46" cm="1">
        <f t="array" ref="B46:C46">_xlfn.TAKE(L.PolyConf(Y,X,A46,2),,-2)</f>
        <v>0.70109511029794258</v>
      </c>
      <c r="C46">
        <v>0.78722267895659948</v>
      </c>
    </row>
    <row r="47" spans="1:8" x14ac:dyDescent="0.45">
      <c r="A47" s="2">
        <v>33</v>
      </c>
      <c r="B47" cm="1">
        <f t="array" ref="B47:C47">_xlfn.TAKE(L.PolyConf(Y,X,A47,2),,-2)</f>
        <v>0.71995670443406423</v>
      </c>
      <c r="C47">
        <v>0.8059423768465408</v>
      </c>
    </row>
    <row r="48" spans="1:8" x14ac:dyDescent="0.45">
      <c r="A48" s="2">
        <v>34</v>
      </c>
      <c r="B48" cm="1">
        <f t="array" ref="B48:C48">_xlfn.TAKE(L.PolyConf(Y,X,A48,2),,-2)</f>
        <v>0.73875516340205039</v>
      </c>
      <c r="C48">
        <v>0.8244484707331079</v>
      </c>
    </row>
    <row r="49" spans="1:3" x14ac:dyDescent="0.45">
      <c r="A49" s="2">
        <v>35</v>
      </c>
      <c r="B49" cm="1">
        <f t="array" ref="B49:C49">_xlfn.TAKE(L.PolyConf(Y,X,A49,2),,-2)</f>
        <v>0.75748372632876282</v>
      </c>
      <c r="C49">
        <v>0.84274772148943877</v>
      </c>
    </row>
    <row r="50" spans="1:3" x14ac:dyDescent="0.45">
      <c r="A50" s="2">
        <v>36</v>
      </c>
      <c r="B50" cm="1">
        <f t="array" ref="B50:C50">_xlfn.TAKE(L.PolyConf(Y,X,A50,2),,-2)</f>
        <v>0.77613390588329378</v>
      </c>
      <c r="C50">
        <v>0.86084861644644139</v>
      </c>
    </row>
    <row r="51" spans="1:3" x14ac:dyDescent="0.45">
      <c r="A51" s="2">
        <v>37</v>
      </c>
      <c r="B51" cm="1">
        <f t="array" ref="B51:C51">_xlfn.TAKE(L.PolyConf(Y,X,A51,2),,-2)</f>
        <v>0.79469531624294354</v>
      </c>
      <c r="C51">
        <v>0.87876154142681506</v>
      </c>
    </row>
    <row r="52" spans="1:3" x14ac:dyDescent="0.45">
      <c r="A52" s="2">
        <v>38</v>
      </c>
      <c r="B52" cm="1">
        <f t="array" ref="B52:C52">_xlfn.TAKE(L.PolyConf(Y,X,A52,2),,-2)</f>
        <v>0.81315547633646845</v>
      </c>
      <c r="C52">
        <v>0.89649897750180385</v>
      </c>
    </row>
    <row r="53" spans="1:3" x14ac:dyDescent="0.45">
      <c r="A53" s="2">
        <v>39</v>
      </c>
      <c r="B53" cm="1">
        <f t="array" ref="B53:C53">_xlfn.TAKE(L.PolyConf(Y,X,A53,2),,-2)</f>
        <v>0.83149959966496778</v>
      </c>
      <c r="C53">
        <v>0.91407571117030806</v>
      </c>
    </row>
    <row r="54" spans="1:3" x14ac:dyDescent="0.45">
      <c r="A54" s="2">
        <v>40</v>
      </c>
      <c r="B54" cm="1">
        <f t="array" ref="B54:C54">_xlfn.TAKE(L.PolyConf(Y,X,A54,2),,-2)</f>
        <v>0.84971038915204677</v>
      </c>
      <c r="C54">
        <v>0.93150903950872288</v>
      </c>
    </row>
    <row r="55" spans="1:3" x14ac:dyDescent="0.45">
      <c r="A55" s="2">
        <v>41</v>
      </c>
      <c r="B55" cm="1">
        <f t="array" ref="B55:C55">_xlfn.TAKE(L.PolyConf(Y,X,A55,2),,-2)</f>
        <v>0.86776786524368621</v>
      </c>
      <c r="C55">
        <v>0.94881894207106754</v>
      </c>
    </row>
    <row r="56" spans="1:3" x14ac:dyDescent="0.45">
      <c r="A56" s="2">
        <v>42</v>
      </c>
      <c r="B56" cm="1">
        <f t="array" ref="B56:C56">_xlfn.TAKE(L.PolyConf(Y,X,A56,2),,-2)</f>
        <v>0.88564926747339223</v>
      </c>
      <c r="C56">
        <v>0.96602817932383545</v>
      </c>
    </row>
    <row r="57" spans="1:3" x14ac:dyDescent="0.45">
      <c r="A57" s="2">
        <v>43</v>
      </c>
      <c r="B57" cm="1">
        <f t="array" ref="B57:C57">_xlfn.TAKE(L.PolyConf(Y,X,A57,2),,-2)</f>
        <v>0.90332908228540387</v>
      </c>
      <c r="C57">
        <v>0.98316226482278779</v>
      </c>
    </row>
    <row r="58" spans="1:3" x14ac:dyDescent="0.45">
      <c r="A58" s="2">
        <v>44</v>
      </c>
      <c r="B58" cm="1">
        <f t="array" ref="B58:C58">_xlfn.TAKE(L.PolyConf(Y,X,A58,2),,-2)</f>
        <v>0.92077925945011752</v>
      </c>
      <c r="C58">
        <v>1.0002492487975285</v>
      </c>
    </row>
    <row r="59" spans="1:3" x14ac:dyDescent="0.45">
      <c r="A59" s="2">
        <v>45</v>
      </c>
      <c r="B59" cm="1">
        <f t="array" ref="B59:C59">_xlfn.TAKE(L.PolyConf(Y,X,A59,2),,-2)</f>
        <v>0.93796967990890545</v>
      </c>
      <c r="C59">
        <v>1.0173192503066848</v>
      </c>
    </row>
    <row r="60" spans="1:3" x14ac:dyDescent="0.45">
      <c r="A60" s="2">
        <v>46</v>
      </c>
      <c r="B60" cm="1">
        <f t="array" ref="B60:C60">_xlfn.TAKE(L.PolyConf(Y,X,A60,2),,-2)</f>
        <v>0.95486892166985382</v>
      </c>
      <c r="C60">
        <v>1.0344036913421706</v>
      </c>
    </row>
    <row r="61" spans="1:3" x14ac:dyDescent="0.45">
      <c r="A61" s="2">
        <v>47</v>
      </c>
      <c r="B61" cm="1">
        <f t="array" ref="B61:C61">_xlfn.TAKE(L.PolyConf(Y,X,A61,2),,-2)</f>
        <v>0.97144533088870466</v>
      </c>
      <c r="C61">
        <v>1.0515342257482441</v>
      </c>
    </row>
    <row r="62" spans="1:3" x14ac:dyDescent="0.45">
      <c r="A62" s="2">
        <v>48</v>
      </c>
      <c r="B62" cm="1">
        <f t="array" ref="B62:C62">_xlfn.TAKE(L.PolyConf(Y,X,A62,2),,-2)</f>
        <v>0.98766834223217537</v>
      </c>
      <c r="C62">
        <v>1.0687414188581883</v>
      </c>
    </row>
    <row r="63" spans="1:3" x14ac:dyDescent="0.45">
      <c r="A63" s="2">
        <v>49</v>
      </c>
      <c r="B63" cm="1">
        <f t="array" ref="B63:C63">_xlfn.TAKE(L.PolyConf(Y,X,A63,2),,-2)</f>
        <v>1.0035099175782023</v>
      </c>
      <c r="C63">
        <v>1.0860533087940658</v>
      </c>
    </row>
    <row r="64" spans="1:3" x14ac:dyDescent="0.45">
      <c r="A64" s="2">
        <v>50</v>
      </c>
      <c r="B64" cm="1">
        <f t="array" ref="B64:C64">_xlfn.TAKE(L.PolyConf(Y,X,A64,2),,-2)</f>
        <v>1.018945909671521</v>
      </c>
      <c r="C64">
        <v>1.1034940428111419</v>
      </c>
    </row>
    <row r="65" spans="1:3" x14ac:dyDescent="0.45">
      <c r="A65" s="2">
        <v>51</v>
      </c>
      <c r="B65" cm="1">
        <f t="array" ref="B65:C65">_xlfn.TAKE(L.PolyConf(Y,X,A65,2),,-2)</f>
        <v>1.0339571372827312</v>
      </c>
      <c r="C65">
        <v>1.1210828021388164</v>
      </c>
    </row>
    <row r="66" spans="1:3" x14ac:dyDescent="0.45">
      <c r="A66" s="2">
        <v>52</v>
      </c>
      <c r="B66" cm="1">
        <f t="array" ref="B66:C66">_xlfn.TAKE(L.PolyConf(Y,X,A66,2),,-2)</f>
        <v>1.0485299993394961</v>
      </c>
      <c r="C66">
        <v>1.1388331878494264</v>
      </c>
    </row>
    <row r="67" spans="1:3" x14ac:dyDescent="0.45">
      <c r="A67" s="2">
        <v>53</v>
      </c>
      <c r="B67" cm="1">
        <f t="array" ref="B67:C67">_xlfn.TAKE(L.PolyConf(Y,X,A67,2),,-2)</f>
        <v>1.0626565501823975</v>
      </c>
      <c r="C67">
        <v>1.1567531456023903</v>
      </c>
    </row>
    <row r="68" spans="1:3" x14ac:dyDescent="0.45">
      <c r="A68" s="2">
        <v>54</v>
      </c>
      <c r="B68" cm="1">
        <f t="array" ref="B68:C68">_xlfn.TAKE(L.PolyConf(Y,X,A68,2),,-2)</f>
        <v>1.0763340732592792</v>
      </c>
      <c r="C68">
        <v>1.1748453919498636</v>
      </c>
    </row>
    <row r="69" spans="1:3" x14ac:dyDescent="0.45">
      <c r="A69" s="2">
        <v>55</v>
      </c>
      <c r="B69" cm="1">
        <f t="array" ref="B69:C69">_xlfn.TAKE(L.PolyConf(Y,X,A69,2),,-2)</f>
        <v>1.0895642841807978</v>
      </c>
      <c r="C69">
        <v>1.1931082112811904</v>
      </c>
    </row>
    <row r="70" spans="1:3" x14ac:dyDescent="0.45">
      <c r="A70" s="2">
        <v>56</v>
      </c>
      <c r="B70" cm="1">
        <f t="array" ref="B70:C70">_xlfn.TAKE(L.PolyConf(Y,X,A70,2),,-2)</f>
        <v>1.1023523380050482</v>
      </c>
      <c r="C70">
        <v>1.2115364485382751</v>
      </c>
    </row>
    <row r="71" spans="1:3" x14ac:dyDescent="0.45">
      <c r="A71" s="2">
        <v>57</v>
      </c>
      <c r="B71" cm="1">
        <f t="array" ref="B71:C71">_xlfn.TAKE(L.PolyConf(Y,X,A71,2),,-2)</f>
        <v>1.1147058072254428</v>
      </c>
      <c r="C71">
        <v>1.230122531227706</v>
      </c>
    </row>
    <row r="72" spans="1:3" x14ac:dyDescent="0.45">
      <c r="A72" s="2">
        <v>58</v>
      </c>
      <c r="B72" cm="1">
        <f t="array" ref="B72:C72">_xlfn.TAKE(L.PolyConf(Y,X,A72,2),,-2)</f>
        <v>1.1266337537436697</v>
      </c>
      <c r="C72">
        <v>1.2488573974477943</v>
      </c>
    </row>
    <row r="73" spans="1:3" x14ac:dyDescent="0.45">
      <c r="A73" s="2">
        <v>59</v>
      </c>
      <c r="B73" cm="1">
        <f t="array" ref="B73:C73">_xlfn.TAKE(L.PolyConf(Y,X,A73,2),,-2)</f>
        <v>1.1381459637798574</v>
      </c>
      <c r="C73">
        <v>1.2677312609784122</v>
      </c>
    </row>
    <row r="74" spans="1:3" x14ac:dyDescent="0.45">
      <c r="A74" s="2">
        <v>60</v>
      </c>
      <c r="B74" cm="1">
        <f t="array" ref="B74:C74">_xlfn.TAKE(L.PolyConf(Y,X,A74,2),,-2)</f>
        <v>1.1492523672393713</v>
      </c>
      <c r="C74">
        <v>1.2867341919141941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X</vt:lpstr>
      <vt:lpstr>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2019-11-08T07:26:26Z</dcterms:created>
  <dcterms:modified xsi:type="dcterms:W3CDTF">2026-10-31T15:19:19Z</dcterms:modified>
</cp:coreProperties>
</file>