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updateLinks="never" codeName="ThisWorkbook" hidePivotFieldList="1" autoCompressPictures="0"/>
  <mc:AlternateContent xmlns:mc="http://schemas.openxmlformats.org/markup-compatibility/2006">
    <mc:Choice Requires="x15">
      <x15ac:absPath xmlns:x15ac="http://schemas.microsoft.com/office/spreadsheetml/2010/11/ac" url="\\Mac\SynologyDrive\ClearStats\UserGuide\"/>
    </mc:Choice>
  </mc:AlternateContent>
  <xr:revisionPtr revIDLastSave="0" documentId="13_ncr:1_{5A4F2045-C7D9-4BB8-A73F-36D51ABE8CEA}" xr6:coauthVersionLast="47" xr6:coauthVersionMax="47" xr10:uidLastSave="{00000000-0000-0000-0000-000000000000}"/>
  <bookViews>
    <workbookView xWindow="-165" yWindow="465" windowWidth="38565" windowHeight="21135" tabRatio="500" xr2:uid="{00000000-000D-0000-FFFF-FFFF00000000}"/>
  </bookViews>
  <sheets>
    <sheet name="Gravimetric" sheetId="7" r:id="rId1"/>
    <sheet name="Length Measurement Data" sheetId="6" r:id="rId2"/>
  </sheets>
  <definedNames>
    <definedName name="_xlnm._FilterDatabase" localSheetId="0" hidden="1">Gravimetric!$A$1:$A$261</definedName>
    <definedName name="CLS_SystemSeed" hidden="1">486413961</definedName>
    <definedName name="Error">Gravimetric!$B$2:$B$261</definedName>
    <definedName name="Gender">Gravimetric!$A$2:$A$261</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
)</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Semester">Gravimetric!#REF!</definedName>
    <definedName name="StudentID">Gravimetric!#REF!</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7" l="1" a="1"/>
  <c r="E11" i="7" s="1"/>
  <c r="E12" i="7" s="1"/>
  <c r="E13" i="7" s="1"/>
  <c r="E10" i="7"/>
  <c r="F2" i="7" a="1"/>
  <c r="F2" i="7" s="1"/>
  <c r="E2" i="7" a="1"/>
  <c r="E2" i="7" s="1"/>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2" i="6"/>
  <c r="F11" i="7"/>
  <c r="G2" i="7"/>
  <c r="E9"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B1" authorId="0" shapeId="0" xr:uid="{1A0F9735-FCFF-4357-A3B1-66FD26C9F3BF}">
      <text>
        <r>
          <rPr>
            <b/>
            <sz val="9"/>
            <color indexed="81"/>
            <rFont val="Tahoma"/>
            <family val="2"/>
          </rPr>
          <t>CLS:</t>
        </r>
        <r>
          <rPr>
            <sz val="9"/>
            <color indexed="81"/>
            <rFont val="Tahoma"/>
            <family val="2"/>
          </rPr>
          <t xml:space="preserve">
Use this column for your boxplots. To draw "conditional" boxplots in Excel, the x-axis must be a string (ie a label) and cannot be a number (or even a string that Excel can convert to a number).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<sst xmlns="http://schemas.openxmlformats.org/spreadsheetml/2006/main" count="282" uniqueCount="20">
  <si>
    <t>Year</t>
  </si>
  <si>
    <t>F</t>
  </si>
  <si>
    <t>M</t>
  </si>
  <si>
    <t>Length, cm</t>
  </si>
  <si>
    <t>Year (boxplots)</t>
  </si>
  <si>
    <t>Gender</t>
  </si>
  <si>
    <t>Error, %</t>
  </si>
  <si>
    <t>d</t>
  </si>
  <si>
    <t>&lt;-- diff in 20% trimmed means</t>
  </si>
  <si>
    <t>20% tmean</t>
  </si>
  <si>
    <t>std err</t>
  </si>
  <si>
    <t>DOF</t>
  </si>
  <si>
    <t>95% MOE</t>
  </si>
  <si>
    <t>95% CI LL</t>
  </si>
  <si>
    <t>95% CI UL</t>
  </si>
  <si>
    <t>s_d</t>
  </si>
  <si>
    <t>df_d</t>
  </si>
  <si>
    <t>&lt;-- std error of diff (error propagation)</t>
  </si>
  <si>
    <t>t_crit</t>
  </si>
  <si>
    <t>&lt;-- uses df_d (for 95%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</si>
</sst>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2"/>
      <color theme="1"/>
      <name val="Calibri"/>
      <family val="2"/>
      <scheme val="minor"/>
    </font>
    <font>
      <b/>
      <sz val="12"/>
      <name val="Calibri"/>
      <family val="2"/>
      <scheme val="minor"/>
    </font>
    <font>
      <sz val="9"/>
      <color indexed="81"/>
      <name val="Tahoma"/>
      <family val="2"/>
    </font>
    <font>
      <b/>
      <sz val="9"/>
      <color indexed="81"/>
      <name val="Tahoma"/>
      <family val="2"/>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right/>
      <top style="thin">
        <color theme="9"/>
      </top>
      <bottom/>
      <diagonal/>
    </border>
    <border>
      <left/>
      <right/>
      <top style="thin">
        <color theme="9"/>
      </top>
      <bottom style="thin">
        <color theme="9"/>
      </bottom>
      <diagonal/>
    </border>
  </borders>
  <cellStyleXfs count="13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cellStyleXfs>
  <cellXfs count="17">
    <xf numFmtId="0" fontId="0" fillId="0" borderId="0" xfId="0"/>
    <xf numFmtId="0" fontId="0" fillId="0" borderId="0" xfId="0" applyAlignment="1">
      <alignment horizontal="center"/>
    </xf>
    <xf numFmtId="2" fontId="0" fillId="0" borderId="0" xfId="0" applyNumberFormat="1" applyAlignment="1">
      <alignment horizontal="center"/>
    </xf>
    <xf numFmtId="4" fontId="0" fillId="0" borderId="0" xfId="0" applyNumberFormat="1" applyAlignment="1">
      <alignment horizontal="center"/>
    </xf>
    <xf numFmtId="0" fontId="4" fillId="0" borderId="0" xfId="0" applyFont="1" applyAlignment="1">
      <alignment horizontal="center"/>
    </xf>
    <xf numFmtId="0" fontId="0" fillId="0" borderId="1" xfId="0" applyBorder="1" applyAlignment="1">
      <alignment horizontal="center"/>
    </xf>
    <xf numFmtId="2" fontId="0" fillId="0" borderId="1" xfId="0" applyNumberFormat="1" applyBorder="1" applyAlignment="1">
      <alignment horizontal="center"/>
    </xf>
    <xf numFmtId="0" fontId="0" fillId="0" borderId="2" xfId="0" applyBorder="1" applyAlignment="1">
      <alignment horizontal="center"/>
    </xf>
    <xf numFmtId="0" fontId="5" fillId="0" borderId="2" xfId="0" applyFont="1" applyBorder="1" applyAlignment="1">
      <alignment horizontal="center"/>
    </xf>
    <xf numFmtId="164" fontId="0" fillId="0" borderId="0" xfId="0" applyNumberFormat="1" applyAlignment="1">
      <alignment horizontal="center"/>
    </xf>
    <xf numFmtId="0" fontId="5" fillId="0" borderId="0" xfId="0" applyFont="1" applyAlignment="1">
      <alignment horizontal="center"/>
    </xf>
    <xf numFmtId="0" fontId="0" fillId="0" borderId="3" xfId="0" applyBorder="1" applyAlignment="1">
      <alignment horizontal="center"/>
    </xf>
    <xf numFmtId="0" fontId="8" fillId="0" borderId="0" xfId="0" applyFont="1"/>
    <xf numFmtId="0" fontId="0" fillId="0" borderId="0" xfId="0" applyAlignment="1">
      <alignment horizontal="right"/>
    </xf>
    <xf numFmtId="0" fontId="0" fillId="0" borderId="0" xfId="0" applyFont="1"/>
    <xf numFmtId="2" fontId="4" fillId="0" borderId="0" xfId="0" applyNumberFormat="1" applyFont="1" applyAlignment="1">
      <alignment horizontal="center"/>
    </xf>
    <xf numFmtId="0" fontId="0" fillId="2" borderId="0" xfId="0" applyFill="1" applyAlignment="1">
      <alignment horizontal="center"/>
    </xf>
  </cellXfs>
  <cellStyles count="13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ellStyle name="Normal 2" xfId="133" xr:uid="{D0C04A3C-23C0-4B4F-988C-5757D170FA2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238125</xdr:colOff>
      <xdr:row>0</xdr:row>
      <xdr:rowOff>38100</xdr:rowOff>
    </xdr:from>
    <xdr:to>
      <xdr:col>7</xdr:col>
      <xdr:colOff>166688</xdr:colOff>
      <xdr:row>5</xdr:row>
      <xdr:rowOff>176212</xdr:rowOff>
    </xdr:to>
    <xdr:sp macro="" textlink="">
      <xdr:nvSpPr>
        <xdr:cNvPr id="5" name="TextBox 4">
          <a:extLst>
            <a:ext uri="{FF2B5EF4-FFF2-40B4-BE49-F238E27FC236}">
              <a16:creationId xmlns:a16="http://schemas.microsoft.com/office/drawing/2014/main" id="{D3EB2347-BF37-4A60-BB48-801147CE7F8C}"/>
            </a:ext>
          </a:extLst>
        </xdr:cNvPr>
        <xdr:cNvSpPr txBox="1"/>
      </xdr:nvSpPr>
      <xdr:spPr>
        <a:xfrm>
          <a:off x="2195513" y="38100"/>
          <a:ext cx="3281363" cy="1138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For the past few years, students have measured </a:t>
          </a:r>
          <a:r>
            <a:rPr lang="en-US" sz="1100" i="1"/>
            <a:t>something</a:t>
          </a:r>
          <a:r>
            <a:rPr lang="en-US" sz="1100" i="0"/>
            <a:t> using the same (too-short) ruler.</a:t>
          </a:r>
          <a:r>
            <a:rPr lang="en-US" sz="1100" i="0" baseline="0"/>
            <a:t> In years 2015-2017, a book was used (not always the same book). In the past two years, the height of the paper handouts (eg the syllabus) was measured. The height of the paper is nominally 11 in.</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B1904-1DEF-7A49-AD71-510F037B3A77}">
  <sheetPr codeName="Sheet1"/>
  <dimension ref="A1:G261"/>
  <sheetViews>
    <sheetView tabSelected="1" zoomScaleNormal="100" workbookViewId="0">
      <selection activeCell="D1" sqref="D1:J13"/>
    </sheetView>
  </sheetViews>
  <sheetFormatPr defaultColWidth="11" defaultRowHeight="15.75" x14ac:dyDescent="0.5"/>
  <cols>
    <col min="1" max="1" width="11" style="1"/>
    <col min="3" max="3" width="3.1875" customWidth="1"/>
  </cols>
  <sheetData>
    <row r="1" spans="1:7" x14ac:dyDescent="0.5">
      <c r="A1" s="8" t="s">
        <v>5</v>
      </c>
      <c r="B1" s="10" t="s">
        <v>6</v>
      </c>
      <c r="C1" s="10"/>
      <c r="D1" s="13" t="s">
        <v>5</v>
      </c>
      <c r="E1" s="1" t="s">
        <v>2</v>
      </c>
      <c r="F1" s="1" t="s">
        <v>1</v>
      </c>
    </row>
    <row r="2" spans="1:7" ht="18" x14ac:dyDescent="0.55000000000000004">
      <c r="A2" s="7" t="s">
        <v>1</v>
      </c>
      <c r="B2" s="9">
        <v>-3.4000000000000002E-2</v>
      </c>
      <c r="C2" s="9"/>
      <c r="D2" s="13" t="s">
        <v>9</v>
      </c>
      <c r="E2" s="1" cm="1">
        <f t="array" ref="E2:E7">L.tmean(_xlfn._xlws.FILTER(Error,Gender=E1),20%)</f>
        <v>-0.56771951219512207</v>
      </c>
      <c r="F2" s="1" cm="1">
        <f t="array" ref="F2:F7">L.tmean(_xlfn._xlws.FILTER(Error,Gender=F1),20%)</f>
        <v>-0.50492105263157894</v>
      </c>
      <c r="G2" s="12" t="str">
        <f ca="1">_xlfn.FORMULATEXT(F2)</f>
        <v>=L.tmean(FILTER(Error,Gender=F1),20%)</v>
      </c>
    </row>
    <row r="3" spans="1:7" x14ac:dyDescent="0.5">
      <c r="A3" s="7" t="s">
        <v>1</v>
      </c>
      <c r="B3" s="9">
        <v>-0.79700000000000004</v>
      </c>
      <c r="C3" s="9"/>
      <c r="D3" s="13" t="s">
        <v>10</v>
      </c>
      <c r="E3" s="1">
        <v>4.4428843326121591E-2</v>
      </c>
      <c r="F3" s="1">
        <v>4.3626665303276795E-2</v>
      </c>
    </row>
    <row r="4" spans="1:7" x14ac:dyDescent="0.5">
      <c r="A4" s="7" t="s">
        <v>1</v>
      </c>
      <c r="B4" s="9">
        <v>-1.2609999999999999</v>
      </c>
      <c r="C4" s="9"/>
      <c r="D4" s="13" t="s">
        <v>11</v>
      </c>
      <c r="E4" s="1">
        <v>81</v>
      </c>
      <c r="F4" s="1">
        <v>75</v>
      </c>
    </row>
    <row r="5" spans="1:7" x14ac:dyDescent="0.5">
      <c r="A5" s="7" t="s">
        <v>2</v>
      </c>
      <c r="B5" s="9">
        <v>-0.65100000000000002</v>
      </c>
      <c r="C5" s="9"/>
      <c r="D5" s="13" t="s">
        <v>12</v>
      </c>
      <c r="E5" s="1">
        <v>8.8399461932993667E-2</v>
      </c>
      <c r="F5" s="1">
        <v>8.6908773922592511E-2</v>
      </c>
    </row>
    <row r="6" spans="1:7" x14ac:dyDescent="0.5">
      <c r="A6" s="7" t="s">
        <v>2</v>
      </c>
      <c r="B6" s="9">
        <v>-0.74199999999999999</v>
      </c>
      <c r="C6" s="9"/>
      <c r="D6" s="13" t="s">
        <v>13</v>
      </c>
      <c r="E6">
        <v>-0.65611897412811571</v>
      </c>
      <c r="F6">
        <v>-0.59182982655417149</v>
      </c>
    </row>
    <row r="7" spans="1:7" x14ac:dyDescent="0.5">
      <c r="A7" s="7" t="s">
        <v>2</v>
      </c>
      <c r="B7" s="9">
        <v>-0.43099999999999999</v>
      </c>
      <c r="C7" s="9"/>
      <c r="D7" s="13" t="s">
        <v>14</v>
      </c>
      <c r="E7">
        <v>-0.47932005026212843</v>
      </c>
      <c r="F7">
        <v>-0.41801227870898644</v>
      </c>
    </row>
    <row r="8" spans="1:7" x14ac:dyDescent="0.5">
      <c r="A8" s="7" t="s">
        <v>2</v>
      </c>
      <c r="B8" s="9">
        <v>-0.312</v>
      </c>
      <c r="C8" s="9"/>
    </row>
    <row r="9" spans="1:7" x14ac:dyDescent="0.5">
      <c r="A9" s="7" t="s">
        <v>2</v>
      </c>
      <c r="B9" s="9">
        <v>-0.36899999999999999</v>
      </c>
      <c r="C9" s="9"/>
      <c r="D9" s="13" t="s">
        <v>7</v>
      </c>
      <c r="E9" s="15">
        <f>F2-E2</f>
        <v>6.279845956354313E-2</v>
      </c>
      <c r="F9" t="s">
        <v>8</v>
      </c>
    </row>
    <row r="10" spans="1:7" x14ac:dyDescent="0.5">
      <c r="A10" s="7" t="s">
        <v>2</v>
      </c>
      <c r="B10" s="9">
        <v>6.0999999999999999E-2</v>
      </c>
      <c r="C10" s="9"/>
      <c r="D10" s="13" t="s">
        <v>15</v>
      </c>
      <c r="E10" s="1">
        <f>SQRT(SUMSQ(E3:F3))</f>
        <v>6.2267230906642976E-2</v>
      </c>
      <c r="F10" t="s">
        <v>17</v>
      </c>
    </row>
    <row r="11" spans="1:7" ht="18" x14ac:dyDescent="0.55000000000000004">
      <c r="A11" s="7" t="s">
        <v>2</v>
      </c>
      <c r="B11" s="9">
        <v>-1.4999999999999999E-2</v>
      </c>
      <c r="C11" s="9"/>
      <c r="D11" s="13" t="s">
        <v>16</v>
      </c>
      <c r="E11" s="16" cm="1">
        <f t="array" ref="E11">L.DF_Welch(E3,E4,F3,F4)</f>
        <v>155.93600460784458</v>
      </c>
      <c r="F11" s="12" t="str">
        <f ca="1">_xlfn.FORMULATEXT(E11)</f>
        <v>=L.DF_Welch(E3,E4,F3,F4)</v>
      </c>
    </row>
    <row r="12" spans="1:7" x14ac:dyDescent="0.5">
      <c r="A12" s="7" t="s">
        <v>2</v>
      </c>
      <c r="B12" s="9">
        <v>-1.252</v>
      </c>
      <c r="C12" s="9"/>
      <c r="D12" s="13" t="s">
        <v>18</v>
      </c>
      <c r="E12" s="1">
        <f>_xlfn.T.INV.2T(0.05,E11)</f>
        <v>1.9753871310551163</v>
      </c>
      <c r="F12" s="14" t="s">
        <v>19</v>
      </c>
    </row>
    <row r="13" spans="1:7" x14ac:dyDescent="0.5">
      <c r="A13" s="7" t="s">
        <v>2</v>
      </c>
      <c r="B13" s="9">
        <v>-0.74199999999999999</v>
      </c>
      <c r="C13" s="9"/>
      <c r="D13" s="13" t="s">
        <v>12</v>
      </c>
      <c r="E13" s="15">
        <f>E12*E10</f>
        <v>0.12300188661941994</v>
      </c>
    </row>
    <row r="14" spans="1:7" x14ac:dyDescent="0.5">
      <c r="A14" s="7" t="s">
        <v>1</v>
      </c>
      <c r="B14" s="9">
        <v>-0.61499999999999999</v>
      </c>
      <c r="C14" s="9"/>
    </row>
    <row r="15" spans="1:7" x14ac:dyDescent="0.5">
      <c r="A15" s="7" t="s">
        <v>1</v>
      </c>
      <c r="B15" s="9">
        <v>-1.3759999999999999</v>
      </c>
      <c r="C15" s="9"/>
    </row>
    <row r="16" spans="1:7" x14ac:dyDescent="0.5">
      <c r="A16" s="7" t="s">
        <v>2</v>
      </c>
      <c r="B16" s="9">
        <v>-0.82699999999999996</v>
      </c>
      <c r="C16" s="9"/>
    </row>
    <row r="17" spans="1:3" x14ac:dyDescent="0.5">
      <c r="A17" s="7" t="s">
        <v>2</v>
      </c>
      <c r="B17" s="9">
        <v>-1.18</v>
      </c>
      <c r="C17" s="9"/>
    </row>
    <row r="18" spans="1:3" x14ac:dyDescent="0.5">
      <c r="A18" s="7" t="s">
        <v>1</v>
      </c>
      <c r="B18" s="9">
        <v>3.6999999999999998E-2</v>
      </c>
      <c r="C18" s="9"/>
    </row>
    <row r="19" spans="1:3" x14ac:dyDescent="0.5">
      <c r="A19" s="7" t="s">
        <v>1</v>
      </c>
      <c r="B19" s="9">
        <v>-1.21</v>
      </c>
      <c r="C19" s="9"/>
    </row>
    <row r="20" spans="1:3" x14ac:dyDescent="0.5">
      <c r="A20" s="7" t="s">
        <v>1</v>
      </c>
      <c r="B20" s="9">
        <v>-0.442</v>
      </c>
      <c r="C20" s="9"/>
    </row>
    <row r="21" spans="1:3" x14ac:dyDescent="0.5">
      <c r="A21" s="7" t="s">
        <v>2</v>
      </c>
      <c r="B21" s="9">
        <v>-0.56499999999999995</v>
      </c>
      <c r="C21" s="9"/>
    </row>
    <row r="22" spans="1:3" x14ac:dyDescent="0.5">
      <c r="A22" s="7" t="s">
        <v>2</v>
      </c>
      <c r="B22" s="9">
        <v>-0.44500000000000001</v>
      </c>
      <c r="C22" s="9"/>
    </row>
    <row r="23" spans="1:3" x14ac:dyDescent="0.5">
      <c r="A23" s="7" t="s">
        <v>1</v>
      </c>
      <c r="B23" s="9">
        <v>-0.28499999999999998</v>
      </c>
      <c r="C23" s="9"/>
    </row>
    <row r="24" spans="1:3" x14ac:dyDescent="0.5">
      <c r="A24" s="7" t="s">
        <v>1</v>
      </c>
      <c r="B24" s="9">
        <v>-0.313</v>
      </c>
      <c r="C24" s="9"/>
    </row>
    <row r="25" spans="1:3" x14ac:dyDescent="0.5">
      <c r="A25" s="7" t="s">
        <v>2</v>
      </c>
      <c r="B25" s="9">
        <v>-0.39300000000000002</v>
      </c>
      <c r="C25" s="9"/>
    </row>
    <row r="26" spans="1:3" x14ac:dyDescent="0.5">
      <c r="A26" s="7" t="s">
        <v>1</v>
      </c>
      <c r="B26" s="9">
        <v>-0.53500000000000003</v>
      </c>
      <c r="C26" s="9"/>
    </row>
    <row r="27" spans="1:3" x14ac:dyDescent="0.5">
      <c r="A27" s="7" t="s">
        <v>2</v>
      </c>
      <c r="B27" s="9">
        <v>-0.81899999999999995</v>
      </c>
      <c r="C27" s="9"/>
    </row>
    <row r="28" spans="1:3" x14ac:dyDescent="0.5">
      <c r="A28" s="7" t="s">
        <v>1</v>
      </c>
      <c r="B28" s="9">
        <v>-0.432</v>
      </c>
      <c r="C28" s="9"/>
    </row>
    <row r="29" spans="1:3" x14ac:dyDescent="0.5">
      <c r="A29" s="7" t="s">
        <v>2</v>
      </c>
      <c r="B29" s="9">
        <v>-1.7729999999999999</v>
      </c>
      <c r="C29" s="9"/>
    </row>
    <row r="30" spans="1:3" x14ac:dyDescent="0.5">
      <c r="A30" s="7" t="s">
        <v>2</v>
      </c>
      <c r="B30" s="9">
        <v>-1.371</v>
      </c>
      <c r="C30" s="9"/>
    </row>
    <row r="31" spans="1:3" x14ac:dyDescent="0.5">
      <c r="A31" s="7" t="s">
        <v>1</v>
      </c>
      <c r="B31" s="9">
        <v>-0.441</v>
      </c>
      <c r="C31" s="9"/>
    </row>
    <row r="32" spans="1:3" x14ac:dyDescent="0.5">
      <c r="A32" s="7" t="s">
        <v>1</v>
      </c>
      <c r="B32" s="9">
        <v>-0.08</v>
      </c>
      <c r="C32" s="9"/>
    </row>
    <row r="33" spans="1:3" x14ac:dyDescent="0.5">
      <c r="A33" s="7" t="s">
        <v>2</v>
      </c>
      <c r="B33" s="9">
        <v>-0.14399999999999999</v>
      </c>
      <c r="C33" s="9"/>
    </row>
    <row r="34" spans="1:3" x14ac:dyDescent="0.5">
      <c r="A34" s="7" t="s">
        <v>1</v>
      </c>
      <c r="B34" s="9">
        <v>-0.77300000000000002</v>
      </c>
      <c r="C34" s="9"/>
    </row>
    <row r="35" spans="1:3" x14ac:dyDescent="0.5">
      <c r="A35" s="7" t="s">
        <v>1</v>
      </c>
      <c r="B35" s="9">
        <v>-1.421</v>
      </c>
      <c r="C35" s="9"/>
    </row>
    <row r="36" spans="1:3" x14ac:dyDescent="0.5">
      <c r="A36" s="7" t="s">
        <v>1</v>
      </c>
      <c r="B36" s="9">
        <v>-1.0349999999999999</v>
      </c>
      <c r="C36" s="9"/>
    </row>
    <row r="37" spans="1:3" x14ac:dyDescent="0.5">
      <c r="A37" s="7" t="s">
        <v>2</v>
      </c>
      <c r="B37" s="9">
        <v>-0.215</v>
      </c>
      <c r="C37" s="9"/>
    </row>
    <row r="38" spans="1:3" x14ac:dyDescent="0.5">
      <c r="A38" s="7" t="s">
        <v>1</v>
      </c>
      <c r="B38" s="9">
        <v>-1.0620000000000001</v>
      </c>
      <c r="C38" s="9"/>
    </row>
    <row r="39" spans="1:3" x14ac:dyDescent="0.5">
      <c r="A39" s="7" t="s">
        <v>1</v>
      </c>
      <c r="B39" s="9">
        <v>0.47699999999999998</v>
      </c>
      <c r="C39" s="9"/>
    </row>
    <row r="40" spans="1:3" x14ac:dyDescent="0.5">
      <c r="A40" s="7" t="s">
        <v>1</v>
      </c>
      <c r="B40" s="9">
        <v>-1.3580000000000001</v>
      </c>
      <c r="C40" s="9"/>
    </row>
    <row r="41" spans="1:3" x14ac:dyDescent="0.5">
      <c r="A41" s="7" t="s">
        <v>2</v>
      </c>
      <c r="B41" s="9">
        <v>-7.6999999999999999E-2</v>
      </c>
      <c r="C41" s="9"/>
    </row>
    <row r="42" spans="1:3" x14ac:dyDescent="0.5">
      <c r="A42" s="7" t="s">
        <v>1</v>
      </c>
      <c r="B42" s="9">
        <v>-0.60399999999999998</v>
      </c>
      <c r="C42" s="9"/>
    </row>
    <row r="43" spans="1:3" x14ac:dyDescent="0.5">
      <c r="A43" s="7" t="s">
        <v>2</v>
      </c>
      <c r="B43" s="9">
        <v>-0.51500000000000001</v>
      </c>
      <c r="C43" s="9"/>
    </row>
    <row r="44" spans="1:3" x14ac:dyDescent="0.5">
      <c r="A44" s="7" t="s">
        <v>2</v>
      </c>
      <c r="B44" s="9">
        <v>-0.82699999999999996</v>
      </c>
      <c r="C44" s="9"/>
    </row>
    <row r="45" spans="1:3" x14ac:dyDescent="0.5">
      <c r="A45" s="7" t="s">
        <v>1</v>
      </c>
      <c r="B45" s="9">
        <v>-0.35599999999999998</v>
      </c>
      <c r="C45" s="9"/>
    </row>
    <row r="46" spans="1:3" x14ac:dyDescent="0.5">
      <c r="A46" s="7" t="s">
        <v>1</v>
      </c>
      <c r="B46" s="9">
        <v>-0.501</v>
      </c>
      <c r="C46" s="9"/>
    </row>
    <row r="47" spans="1:3" x14ac:dyDescent="0.5">
      <c r="A47" s="7" t="s">
        <v>2</v>
      </c>
      <c r="B47" s="9">
        <v>-0.71099999999999997</v>
      </c>
      <c r="C47" s="9"/>
    </row>
    <row r="48" spans="1:3" x14ac:dyDescent="0.5">
      <c r="A48" s="7" t="s">
        <v>2</v>
      </c>
      <c r="B48" s="9">
        <v>0.22</v>
      </c>
      <c r="C48" s="9"/>
    </row>
    <row r="49" spans="1:3" x14ac:dyDescent="0.5">
      <c r="A49" s="7" t="s">
        <v>1</v>
      </c>
      <c r="B49" s="9">
        <v>0.44500000000000001</v>
      </c>
      <c r="C49" s="9"/>
    </row>
    <row r="50" spans="1:3" x14ac:dyDescent="0.5">
      <c r="A50" s="7" t="s">
        <v>1</v>
      </c>
      <c r="B50" s="9">
        <v>-0.252</v>
      </c>
      <c r="C50" s="9"/>
    </row>
    <row r="51" spans="1:3" x14ac:dyDescent="0.5">
      <c r="A51" s="7" t="s">
        <v>1</v>
      </c>
      <c r="B51" s="9">
        <v>-0.35899999999999999</v>
      </c>
      <c r="C51" s="9"/>
    </row>
    <row r="52" spans="1:3" x14ac:dyDescent="0.5">
      <c r="A52" s="7" t="s">
        <v>1</v>
      </c>
      <c r="B52" s="9">
        <v>0.503</v>
      </c>
      <c r="C52" s="9"/>
    </row>
    <row r="53" spans="1:3" x14ac:dyDescent="0.5">
      <c r="A53" s="7" t="s">
        <v>2</v>
      </c>
      <c r="B53" s="9">
        <v>-0.21099999999999999</v>
      </c>
      <c r="C53" s="9"/>
    </row>
    <row r="54" spans="1:3" x14ac:dyDescent="0.5">
      <c r="A54" s="7" t="s">
        <v>1</v>
      </c>
      <c r="B54" s="9">
        <v>-0.19600000000000001</v>
      </c>
      <c r="C54" s="9"/>
    </row>
    <row r="55" spans="1:3" x14ac:dyDescent="0.5">
      <c r="A55" s="7" t="s">
        <v>2</v>
      </c>
      <c r="B55" s="9">
        <v>0.106</v>
      </c>
      <c r="C55" s="9"/>
    </row>
    <row r="56" spans="1:3" x14ac:dyDescent="0.5">
      <c r="A56" s="7" t="s">
        <v>2</v>
      </c>
      <c r="B56" s="9">
        <v>-0.35199999999999998</v>
      </c>
      <c r="C56" s="9"/>
    </row>
    <row r="57" spans="1:3" x14ac:dyDescent="0.5">
      <c r="A57" s="7" t="s">
        <v>1</v>
      </c>
      <c r="B57" s="9">
        <v>-0.60599999999999998</v>
      </c>
      <c r="C57" s="9"/>
    </row>
    <row r="58" spans="1:3" x14ac:dyDescent="0.5">
      <c r="A58" s="7" t="s">
        <v>2</v>
      </c>
      <c r="B58" s="9">
        <v>-0.54100000000000004</v>
      </c>
      <c r="C58" s="9"/>
    </row>
    <row r="59" spans="1:3" x14ac:dyDescent="0.5">
      <c r="A59" s="7" t="s">
        <v>1</v>
      </c>
      <c r="B59" s="9">
        <v>-0.12</v>
      </c>
      <c r="C59" s="9"/>
    </row>
    <row r="60" spans="1:3" x14ac:dyDescent="0.5">
      <c r="A60" s="7" t="s">
        <v>1</v>
      </c>
      <c r="B60" s="9">
        <v>-0.39700000000000002</v>
      </c>
      <c r="C60" s="9"/>
    </row>
    <row r="61" spans="1:3" x14ac:dyDescent="0.5">
      <c r="A61" s="7" t="s">
        <v>2</v>
      </c>
      <c r="B61" s="9">
        <v>-0.19700000000000001</v>
      </c>
      <c r="C61" s="9"/>
    </row>
    <row r="62" spans="1:3" x14ac:dyDescent="0.5">
      <c r="A62" s="7" t="s">
        <v>2</v>
      </c>
      <c r="B62" s="9">
        <v>0.309</v>
      </c>
      <c r="C62" s="9"/>
    </row>
    <row r="63" spans="1:3" x14ac:dyDescent="0.5">
      <c r="A63" s="7" t="s">
        <v>2</v>
      </c>
      <c r="B63" s="9">
        <v>-0.68100000000000005</v>
      </c>
      <c r="C63" s="9"/>
    </row>
    <row r="64" spans="1:3" x14ac:dyDescent="0.5">
      <c r="A64" s="7" t="s">
        <v>1</v>
      </c>
      <c r="B64" s="9">
        <v>-1.2090000000000001</v>
      </c>
      <c r="C64" s="9"/>
    </row>
    <row r="65" spans="1:3" x14ac:dyDescent="0.5">
      <c r="A65" s="7" t="s">
        <v>1</v>
      </c>
      <c r="B65" s="9">
        <v>-0.35899999999999999</v>
      </c>
      <c r="C65" s="9"/>
    </row>
    <row r="66" spans="1:3" x14ac:dyDescent="0.5">
      <c r="A66" s="7" t="s">
        <v>2</v>
      </c>
      <c r="B66" s="9">
        <v>-0.53700000000000003</v>
      </c>
      <c r="C66" s="9"/>
    </row>
    <row r="67" spans="1:3" x14ac:dyDescent="0.5">
      <c r="A67" s="7" t="s">
        <v>1</v>
      </c>
      <c r="B67" s="9">
        <v>-0.67400000000000004</v>
      </c>
      <c r="C67" s="9"/>
    </row>
    <row r="68" spans="1:3" x14ac:dyDescent="0.5">
      <c r="A68" s="7" t="s">
        <v>2</v>
      </c>
      <c r="B68" s="9">
        <v>-0.28199999999999997</v>
      </c>
      <c r="C68" s="9"/>
    </row>
    <row r="69" spans="1:3" x14ac:dyDescent="0.5">
      <c r="A69" s="7" t="s">
        <v>2</v>
      </c>
      <c r="B69" s="9">
        <v>8.4000000000000005E-2</v>
      </c>
      <c r="C69" s="9"/>
    </row>
    <row r="70" spans="1:3" x14ac:dyDescent="0.5">
      <c r="A70" s="7" t="s">
        <v>2</v>
      </c>
      <c r="B70" s="9">
        <v>-0.46600000000000003</v>
      </c>
      <c r="C70" s="9"/>
    </row>
    <row r="71" spans="1:3" x14ac:dyDescent="0.5">
      <c r="A71" s="7" t="s">
        <v>1</v>
      </c>
      <c r="B71" s="9">
        <v>-0.35399999999999998</v>
      </c>
      <c r="C71" s="9"/>
    </row>
    <row r="72" spans="1:3" x14ac:dyDescent="0.5">
      <c r="A72" s="7" t="s">
        <v>2</v>
      </c>
      <c r="B72" s="9">
        <v>-0.115</v>
      </c>
      <c r="C72" s="9"/>
    </row>
    <row r="73" spans="1:3" x14ac:dyDescent="0.5">
      <c r="A73" s="7" t="s">
        <v>2</v>
      </c>
      <c r="B73" s="9">
        <v>-0.57199999999999995</v>
      </c>
      <c r="C73" s="9"/>
    </row>
    <row r="74" spans="1:3" x14ac:dyDescent="0.5">
      <c r="A74" s="7" t="s">
        <v>2</v>
      </c>
      <c r="B74" s="9">
        <v>-0.39700000000000002</v>
      </c>
      <c r="C74" s="9"/>
    </row>
    <row r="75" spans="1:3" x14ac:dyDescent="0.5">
      <c r="A75" s="7" t="s">
        <v>1</v>
      </c>
      <c r="B75" s="9">
        <v>-2.7E-2</v>
      </c>
      <c r="C75" s="9"/>
    </row>
    <row r="76" spans="1:3" x14ac:dyDescent="0.5">
      <c r="A76" s="7" t="s">
        <v>2</v>
      </c>
      <c r="B76" s="9">
        <v>-1.3740000000000001</v>
      </c>
      <c r="C76" s="9"/>
    </row>
    <row r="77" spans="1:3" x14ac:dyDescent="0.5">
      <c r="A77" s="7" t="s">
        <v>1</v>
      </c>
      <c r="B77" s="9">
        <v>0.42699999999999999</v>
      </c>
      <c r="C77" s="9"/>
    </row>
    <row r="78" spans="1:3" x14ac:dyDescent="0.5">
      <c r="A78" s="7" t="s">
        <v>1</v>
      </c>
      <c r="B78" s="9">
        <v>-0.45</v>
      </c>
      <c r="C78" s="9"/>
    </row>
    <row r="79" spans="1:3" x14ac:dyDescent="0.5">
      <c r="A79" s="7" t="s">
        <v>1</v>
      </c>
      <c r="B79" s="9">
        <v>-0.63300000000000001</v>
      </c>
      <c r="C79" s="9"/>
    </row>
    <row r="80" spans="1:3" x14ac:dyDescent="0.5">
      <c r="A80" s="7" t="s">
        <v>2</v>
      </c>
      <c r="B80" s="9">
        <v>-0.95599999999999996</v>
      </c>
      <c r="C80" s="9"/>
    </row>
    <row r="81" spans="1:3" x14ac:dyDescent="0.5">
      <c r="A81" s="7" t="s">
        <v>1</v>
      </c>
      <c r="B81" s="9">
        <v>-0.34</v>
      </c>
      <c r="C81" s="9"/>
    </row>
    <row r="82" spans="1:3" x14ac:dyDescent="0.5">
      <c r="A82" s="7" t="s">
        <v>1</v>
      </c>
      <c r="B82" s="9">
        <v>-0.64700000000000002</v>
      </c>
      <c r="C82" s="9"/>
    </row>
    <row r="83" spans="1:3" x14ac:dyDescent="0.5">
      <c r="A83" s="7" t="s">
        <v>2</v>
      </c>
      <c r="B83" s="9">
        <v>-0.77300000000000002</v>
      </c>
      <c r="C83" s="9"/>
    </row>
    <row r="84" spans="1:3" x14ac:dyDescent="0.5">
      <c r="A84" s="7" t="s">
        <v>1</v>
      </c>
      <c r="B84" s="9">
        <v>-0.85099999999999998</v>
      </c>
      <c r="C84" s="9"/>
    </row>
    <row r="85" spans="1:3" x14ac:dyDescent="0.5">
      <c r="A85" s="7" t="s">
        <v>1</v>
      </c>
      <c r="B85" s="9">
        <v>-0.65200000000000002</v>
      </c>
      <c r="C85" s="9"/>
    </row>
    <row r="86" spans="1:3" x14ac:dyDescent="0.5">
      <c r="A86" s="7" t="s">
        <v>1</v>
      </c>
      <c r="B86" s="9">
        <v>2.7E-2</v>
      </c>
      <c r="C86" s="9"/>
    </row>
    <row r="87" spans="1:3" x14ac:dyDescent="0.5">
      <c r="A87" s="7" t="s">
        <v>2</v>
      </c>
      <c r="B87" s="9">
        <v>-0.41499999999999998</v>
      </c>
      <c r="C87" s="9"/>
    </row>
    <row r="88" spans="1:3" x14ac:dyDescent="0.5">
      <c r="A88" s="7" t="s">
        <v>2</v>
      </c>
      <c r="B88" s="9">
        <v>0.223</v>
      </c>
      <c r="C88" s="9"/>
    </row>
    <row r="89" spans="1:3" x14ac:dyDescent="0.5">
      <c r="A89" s="7" t="s">
        <v>2</v>
      </c>
      <c r="B89" s="9">
        <v>-0.48899999999999999</v>
      </c>
      <c r="C89" s="9"/>
    </row>
    <row r="90" spans="1:3" x14ac:dyDescent="0.5">
      <c r="A90" s="7" t="s">
        <v>2</v>
      </c>
      <c r="B90" s="9">
        <v>-0.44400000000000001</v>
      </c>
      <c r="C90" s="9"/>
    </row>
    <row r="91" spans="1:3" x14ac:dyDescent="0.5">
      <c r="A91" s="7" t="s">
        <v>2</v>
      </c>
      <c r="B91" s="9">
        <v>-0.74199999999999999</v>
      </c>
      <c r="C91" s="9"/>
    </row>
    <row r="92" spans="1:3" x14ac:dyDescent="0.5">
      <c r="A92" s="7" t="s">
        <v>2</v>
      </c>
      <c r="B92" s="9">
        <v>-0.44800000000000001</v>
      </c>
      <c r="C92" s="9"/>
    </row>
    <row r="93" spans="1:3" x14ac:dyDescent="0.5">
      <c r="A93" s="7" t="s">
        <v>2</v>
      </c>
      <c r="B93" s="9">
        <v>0.19900000000000001</v>
      </c>
      <c r="C93" s="9"/>
    </row>
    <row r="94" spans="1:3" x14ac:dyDescent="0.5">
      <c r="A94" s="7" t="s">
        <v>1</v>
      </c>
      <c r="B94" s="9">
        <v>1.022</v>
      </c>
      <c r="C94" s="9"/>
    </row>
    <row r="95" spans="1:3" x14ac:dyDescent="0.5">
      <c r="A95" s="7" t="s">
        <v>1</v>
      </c>
      <c r="B95" s="9">
        <v>-0.52</v>
      </c>
      <c r="C95" s="9"/>
    </row>
    <row r="96" spans="1:3" x14ac:dyDescent="0.5">
      <c r="A96" s="7" t="s">
        <v>1</v>
      </c>
      <c r="B96" s="9">
        <v>-0.57399999999999995</v>
      </c>
      <c r="C96" s="9"/>
    </row>
    <row r="97" spans="1:3" x14ac:dyDescent="0.5">
      <c r="A97" s="7" t="s">
        <v>1</v>
      </c>
      <c r="B97" s="9">
        <v>-0.36299999999999999</v>
      </c>
      <c r="C97" s="9"/>
    </row>
    <row r="98" spans="1:3" x14ac:dyDescent="0.5">
      <c r="A98" s="7" t="s">
        <v>1</v>
      </c>
      <c r="B98" s="9">
        <v>-0.47599999999999998</v>
      </c>
      <c r="C98" s="9"/>
    </row>
    <row r="99" spans="1:3" x14ac:dyDescent="0.5">
      <c r="A99" s="7" t="s">
        <v>1</v>
      </c>
      <c r="B99" s="9">
        <v>-0.46</v>
      </c>
      <c r="C99" s="9"/>
    </row>
    <row r="100" spans="1:3" x14ac:dyDescent="0.5">
      <c r="A100" s="7" t="s">
        <v>2</v>
      </c>
      <c r="B100" s="9">
        <v>-0.54100000000000004</v>
      </c>
      <c r="C100" s="9"/>
    </row>
    <row r="101" spans="1:3" x14ac:dyDescent="0.5">
      <c r="A101" s="7" t="s">
        <v>2</v>
      </c>
      <c r="B101" s="9">
        <v>-1.1830000000000001</v>
      </c>
      <c r="C101" s="9"/>
    </row>
    <row r="102" spans="1:3" x14ac:dyDescent="0.5">
      <c r="A102" s="7" t="s">
        <v>1</v>
      </c>
      <c r="B102" s="9">
        <v>-0.42299999999999999</v>
      </c>
      <c r="C102" s="9"/>
    </row>
    <row r="103" spans="1:3" x14ac:dyDescent="0.5">
      <c r="A103" s="7" t="s">
        <v>2</v>
      </c>
      <c r="B103" s="9">
        <v>-0.73699999999999999</v>
      </c>
      <c r="C103" s="9"/>
    </row>
    <row r="104" spans="1:3" x14ac:dyDescent="0.5">
      <c r="A104" s="7" t="s">
        <v>2</v>
      </c>
      <c r="B104" s="9">
        <v>-0.36699999999999999</v>
      </c>
      <c r="C104" s="9"/>
    </row>
    <row r="105" spans="1:3" x14ac:dyDescent="0.5">
      <c r="A105" s="7" t="s">
        <v>1</v>
      </c>
      <c r="B105" s="9">
        <v>-0.41699999999999998</v>
      </c>
      <c r="C105" s="9"/>
    </row>
    <row r="106" spans="1:3" x14ac:dyDescent="0.5">
      <c r="A106" s="7" t="s">
        <v>2</v>
      </c>
      <c r="B106" s="9">
        <v>0.17</v>
      </c>
      <c r="C106" s="9"/>
    </row>
    <row r="107" spans="1:3" x14ac:dyDescent="0.5">
      <c r="A107" s="7" t="s">
        <v>2</v>
      </c>
      <c r="B107" s="9">
        <v>-1.123</v>
      </c>
      <c r="C107" s="9"/>
    </row>
    <row r="108" spans="1:3" x14ac:dyDescent="0.5">
      <c r="A108" s="7" t="s">
        <v>2</v>
      </c>
      <c r="B108" s="9">
        <v>0.63</v>
      </c>
      <c r="C108" s="9"/>
    </row>
    <row r="109" spans="1:3" x14ac:dyDescent="0.5">
      <c r="A109" s="7" t="s">
        <v>2</v>
      </c>
      <c r="B109" s="9">
        <v>-0.28999999999999998</v>
      </c>
      <c r="C109" s="9"/>
    </row>
    <row r="110" spans="1:3" x14ac:dyDescent="0.5">
      <c r="A110" s="7" t="s">
        <v>2</v>
      </c>
      <c r="B110" s="9">
        <v>-16.852</v>
      </c>
      <c r="C110" s="9"/>
    </row>
    <row r="111" spans="1:3" x14ac:dyDescent="0.5">
      <c r="A111" s="7" t="s">
        <v>2</v>
      </c>
      <c r="B111" s="9">
        <v>-0.22</v>
      </c>
      <c r="C111" s="9"/>
    </row>
    <row r="112" spans="1:3" x14ac:dyDescent="0.5">
      <c r="A112" s="7" t="s">
        <v>2</v>
      </c>
      <c r="B112" s="9">
        <v>-0.91300000000000003</v>
      </c>
      <c r="C112" s="9"/>
    </row>
    <row r="113" spans="1:3" x14ac:dyDescent="0.5">
      <c r="A113" s="7" t="s">
        <v>2</v>
      </c>
      <c r="B113" s="9">
        <v>9.7040000000000006</v>
      </c>
      <c r="C113" s="9"/>
    </row>
    <row r="114" spans="1:3" x14ac:dyDescent="0.5">
      <c r="A114" s="7" t="s">
        <v>2</v>
      </c>
      <c r="B114" s="9">
        <v>-0.63200000000000001</v>
      </c>
      <c r="C114" s="9"/>
    </row>
    <row r="115" spans="1:3" x14ac:dyDescent="0.5">
      <c r="A115" s="7" t="s">
        <v>2</v>
      </c>
      <c r="B115" s="9">
        <v>-0.41099999999999998</v>
      </c>
      <c r="C115" s="9"/>
    </row>
    <row r="116" spans="1:3" x14ac:dyDescent="0.5">
      <c r="A116" s="7" t="s">
        <v>2</v>
      </c>
      <c r="B116" s="9">
        <v>-11.156000000000001</v>
      </c>
      <c r="C116" s="9"/>
    </row>
    <row r="117" spans="1:3" x14ac:dyDescent="0.5">
      <c r="A117" s="7" t="s">
        <v>2</v>
      </c>
      <c r="B117" s="9">
        <v>16.077000000000002</v>
      </c>
      <c r="C117" s="9"/>
    </row>
    <row r="118" spans="1:3" x14ac:dyDescent="0.5">
      <c r="A118" s="7" t="s">
        <v>2</v>
      </c>
      <c r="B118" s="9">
        <v>-0.81</v>
      </c>
      <c r="C118" s="9"/>
    </row>
    <row r="119" spans="1:3" x14ac:dyDescent="0.5">
      <c r="A119" s="7" t="s">
        <v>2</v>
      </c>
      <c r="B119" s="9">
        <v>-1.0680000000000001</v>
      </c>
      <c r="C119" s="9"/>
    </row>
    <row r="120" spans="1:3" x14ac:dyDescent="0.5">
      <c r="A120" s="7" t="s">
        <v>2</v>
      </c>
      <c r="B120" s="9">
        <v>-0.51100000000000001</v>
      </c>
      <c r="C120" s="9"/>
    </row>
    <row r="121" spans="1:3" x14ac:dyDescent="0.5">
      <c r="A121" s="7" t="s">
        <v>1</v>
      </c>
      <c r="B121" s="9">
        <v>-0.66900000000000004</v>
      </c>
      <c r="C121" s="9"/>
    </row>
    <row r="122" spans="1:3" x14ac:dyDescent="0.5">
      <c r="A122" s="7" t="s">
        <v>1</v>
      </c>
      <c r="B122" s="9">
        <v>0.432</v>
      </c>
      <c r="C122" s="9"/>
    </row>
    <row r="123" spans="1:3" x14ac:dyDescent="0.5">
      <c r="A123" s="7" t="s">
        <v>1</v>
      </c>
      <c r="B123" s="9">
        <v>-18.509</v>
      </c>
      <c r="C123" s="9"/>
    </row>
    <row r="124" spans="1:3" x14ac:dyDescent="0.5">
      <c r="A124" s="7" t="s">
        <v>2</v>
      </c>
      <c r="B124" s="9">
        <v>-0.93100000000000005</v>
      </c>
      <c r="C124" s="9"/>
    </row>
    <row r="125" spans="1:3" x14ac:dyDescent="0.5">
      <c r="A125" s="7" t="s">
        <v>2</v>
      </c>
      <c r="B125" s="9">
        <v>-1.581</v>
      </c>
      <c r="C125" s="9"/>
    </row>
    <row r="126" spans="1:3" x14ac:dyDescent="0.5">
      <c r="A126" s="7" t="s">
        <v>2</v>
      </c>
      <c r="B126" s="9">
        <v>-0.79700000000000004</v>
      </c>
      <c r="C126" s="9"/>
    </row>
    <row r="127" spans="1:3" x14ac:dyDescent="0.5">
      <c r="A127" s="7" t="s">
        <v>1</v>
      </c>
      <c r="B127" s="9">
        <v>-8.7999999999999995E-2</v>
      </c>
      <c r="C127" s="9"/>
    </row>
    <row r="128" spans="1:3" x14ac:dyDescent="0.5">
      <c r="A128" s="7" t="s">
        <v>1</v>
      </c>
      <c r="B128" s="9">
        <v>-0.27600000000000002</v>
      </c>
      <c r="C128" s="9"/>
    </row>
    <row r="129" spans="1:3" x14ac:dyDescent="0.5">
      <c r="A129" s="7" t="s">
        <v>1</v>
      </c>
      <c r="B129" s="9">
        <v>-4.0990000000000002</v>
      </c>
      <c r="C129" s="9"/>
    </row>
    <row r="130" spans="1:3" x14ac:dyDescent="0.5">
      <c r="A130" s="7" t="s">
        <v>2</v>
      </c>
      <c r="B130" s="9">
        <v>0.217</v>
      </c>
      <c r="C130" s="9"/>
    </row>
    <row r="131" spans="1:3" x14ac:dyDescent="0.5">
      <c r="A131" s="7" t="s">
        <v>1</v>
      </c>
      <c r="B131" s="9">
        <v>-0.35199999999999998</v>
      </c>
      <c r="C131" s="9"/>
    </row>
    <row r="132" spans="1:3" x14ac:dyDescent="0.5">
      <c r="A132" s="7" t="s">
        <v>2</v>
      </c>
      <c r="B132" s="9">
        <v>-8.9999999999999993E-3</v>
      </c>
      <c r="C132" s="9"/>
    </row>
    <row r="133" spans="1:3" x14ac:dyDescent="0.5">
      <c r="A133" s="7" t="s">
        <v>1</v>
      </c>
      <c r="B133" s="9">
        <v>-4.1680000000000001</v>
      </c>
      <c r="C133" s="9"/>
    </row>
    <row r="134" spans="1:3" x14ac:dyDescent="0.5">
      <c r="A134" s="7" t="s">
        <v>2</v>
      </c>
      <c r="B134" s="9">
        <v>-0.26400000000000001</v>
      </c>
      <c r="C134" s="9"/>
    </row>
    <row r="135" spans="1:3" x14ac:dyDescent="0.5">
      <c r="A135" s="7" t="s">
        <v>1</v>
      </c>
      <c r="B135" s="9">
        <v>-0.40899999999999997</v>
      </c>
      <c r="C135" s="9"/>
    </row>
    <row r="136" spans="1:3" x14ac:dyDescent="0.5">
      <c r="A136" s="7" t="s">
        <v>2</v>
      </c>
      <c r="B136" s="9">
        <v>-0.99199999999999999</v>
      </c>
      <c r="C136" s="9"/>
    </row>
    <row r="137" spans="1:3" x14ac:dyDescent="0.5">
      <c r="A137" s="7" t="s">
        <v>1</v>
      </c>
      <c r="B137" s="9">
        <v>-1.99</v>
      </c>
      <c r="C137" s="9"/>
    </row>
    <row r="138" spans="1:3" x14ac:dyDescent="0.5">
      <c r="A138" s="7" t="s">
        <v>1</v>
      </c>
      <c r="B138" s="9">
        <v>-0.29099999999999998</v>
      </c>
      <c r="C138" s="9"/>
    </row>
    <row r="139" spans="1:3" x14ac:dyDescent="0.5">
      <c r="A139" s="7" t="s">
        <v>2</v>
      </c>
      <c r="B139" s="9">
        <v>-0.747</v>
      </c>
      <c r="C139" s="9"/>
    </row>
    <row r="140" spans="1:3" x14ac:dyDescent="0.5">
      <c r="A140" s="7" t="s">
        <v>1</v>
      </c>
      <c r="B140" s="9">
        <v>-20.277999999999999</v>
      </c>
      <c r="C140" s="9"/>
    </row>
    <row r="141" spans="1:3" x14ac:dyDescent="0.5">
      <c r="A141" s="7" t="s">
        <v>2</v>
      </c>
      <c r="B141" s="9">
        <v>-18.178999999999998</v>
      </c>
      <c r="C141" s="9"/>
    </row>
    <row r="142" spans="1:3" x14ac:dyDescent="0.5">
      <c r="A142" s="7" t="s">
        <v>1</v>
      </c>
      <c r="B142" s="9">
        <v>-0.17</v>
      </c>
      <c r="C142" s="9"/>
    </row>
    <row r="143" spans="1:3" x14ac:dyDescent="0.5">
      <c r="A143" s="7" t="s">
        <v>1</v>
      </c>
      <c r="B143" s="9">
        <v>-0.58799999999999997</v>
      </c>
      <c r="C143" s="9"/>
    </row>
    <row r="144" spans="1:3" x14ac:dyDescent="0.5">
      <c r="A144" s="7" t="s">
        <v>1</v>
      </c>
      <c r="B144" s="9">
        <v>-1.5609999999999999</v>
      </c>
      <c r="C144" s="9"/>
    </row>
    <row r="145" spans="1:3" x14ac:dyDescent="0.5">
      <c r="A145" s="7" t="s">
        <v>2</v>
      </c>
      <c r="B145" s="9">
        <v>-0.53200000000000003</v>
      </c>
      <c r="C145" s="9"/>
    </row>
    <row r="146" spans="1:3" x14ac:dyDescent="0.5">
      <c r="A146" s="7" t="s">
        <v>1</v>
      </c>
      <c r="B146" s="9">
        <v>-0.29199999999999998</v>
      </c>
      <c r="C146" s="9"/>
    </row>
    <row r="147" spans="1:3" x14ac:dyDescent="0.5">
      <c r="A147" s="7" t="s">
        <v>1</v>
      </c>
      <c r="B147" s="9">
        <v>-0.20300000000000001</v>
      </c>
      <c r="C147" s="9"/>
    </row>
    <row r="148" spans="1:3" x14ac:dyDescent="0.5">
      <c r="A148" s="7" t="s">
        <v>1</v>
      </c>
      <c r="B148" s="9">
        <v>-1.5289999999999999</v>
      </c>
      <c r="C148" s="9"/>
    </row>
    <row r="149" spans="1:3" x14ac:dyDescent="0.5">
      <c r="A149" s="7" t="s">
        <v>2</v>
      </c>
      <c r="B149" s="9">
        <v>-16.835999999999999</v>
      </c>
      <c r="C149" s="9"/>
    </row>
    <row r="150" spans="1:3" x14ac:dyDescent="0.5">
      <c r="A150" s="7" t="s">
        <v>2</v>
      </c>
      <c r="B150" s="9">
        <v>-1.216</v>
      </c>
      <c r="C150" s="9"/>
    </row>
    <row r="151" spans="1:3" x14ac:dyDescent="0.5">
      <c r="A151" s="7" t="s">
        <v>1</v>
      </c>
      <c r="B151" s="9">
        <v>-0.442</v>
      </c>
      <c r="C151" s="9"/>
    </row>
    <row r="152" spans="1:3" x14ac:dyDescent="0.5">
      <c r="A152" s="7" t="s">
        <v>1</v>
      </c>
      <c r="B152" s="9">
        <v>0.34899999999999998</v>
      </c>
      <c r="C152" s="9"/>
    </row>
    <row r="153" spans="1:3" x14ac:dyDescent="0.5">
      <c r="A153" s="7" t="s">
        <v>2</v>
      </c>
      <c r="B153" s="9">
        <v>-0.65900000000000003</v>
      </c>
      <c r="C153" s="9"/>
    </row>
    <row r="154" spans="1:3" x14ac:dyDescent="0.5">
      <c r="A154" s="7" t="s">
        <v>2</v>
      </c>
      <c r="B154" s="9">
        <v>-2.3879999999999999</v>
      </c>
      <c r="C154" s="9"/>
    </row>
    <row r="155" spans="1:3" x14ac:dyDescent="0.5">
      <c r="A155" s="7" t="s">
        <v>1</v>
      </c>
      <c r="B155" s="9">
        <v>-0.74</v>
      </c>
      <c r="C155" s="9"/>
    </row>
    <row r="156" spans="1:3" x14ac:dyDescent="0.5">
      <c r="A156" s="7" t="s">
        <v>1</v>
      </c>
      <c r="B156" s="9">
        <v>-0.91900000000000004</v>
      </c>
      <c r="C156" s="9"/>
    </row>
    <row r="157" spans="1:3" x14ac:dyDescent="0.5">
      <c r="A157" s="7" t="s">
        <v>2</v>
      </c>
      <c r="B157" s="9">
        <v>-0.29499999999999998</v>
      </c>
      <c r="C157" s="9"/>
    </row>
    <row r="158" spans="1:3" x14ac:dyDescent="0.5">
      <c r="A158" s="7" t="s">
        <v>2</v>
      </c>
      <c r="B158" s="9">
        <v>-3.8959999999999999</v>
      </c>
      <c r="C158" s="9"/>
    </row>
    <row r="159" spans="1:3" x14ac:dyDescent="0.5">
      <c r="A159" s="7" t="s">
        <v>2</v>
      </c>
      <c r="B159" s="9">
        <v>-1.494</v>
      </c>
      <c r="C159" s="9"/>
    </row>
    <row r="160" spans="1:3" x14ac:dyDescent="0.5">
      <c r="A160" s="7" t="s">
        <v>1</v>
      </c>
      <c r="B160" s="9">
        <v>-0.71699999999999997</v>
      </c>
      <c r="C160" s="9"/>
    </row>
    <row r="161" spans="1:3" x14ac:dyDescent="0.5">
      <c r="A161" s="7" t="s">
        <v>1</v>
      </c>
      <c r="B161" s="9">
        <v>-1.5880000000000001</v>
      </c>
      <c r="C161" s="9"/>
    </row>
    <row r="162" spans="1:3" x14ac:dyDescent="0.5">
      <c r="A162" s="7" t="s">
        <v>2</v>
      </c>
      <c r="B162" s="9">
        <v>-0.72699999999999998</v>
      </c>
      <c r="C162" s="9"/>
    </row>
    <row r="163" spans="1:3" x14ac:dyDescent="0.5">
      <c r="A163" s="7" t="s">
        <v>2</v>
      </c>
      <c r="B163" s="9">
        <v>8.6999999999999994E-2</v>
      </c>
      <c r="C163" s="9"/>
    </row>
    <row r="164" spans="1:3" x14ac:dyDescent="0.5">
      <c r="A164" s="7" t="s">
        <v>1</v>
      </c>
      <c r="B164" s="9">
        <v>-0.54200000000000004</v>
      </c>
      <c r="C164" s="9"/>
    </row>
    <row r="165" spans="1:3" x14ac:dyDescent="0.5">
      <c r="A165" s="7" t="s">
        <v>2</v>
      </c>
      <c r="B165" s="9">
        <v>-0.16400000000000001</v>
      </c>
      <c r="C165" s="9"/>
    </row>
    <row r="166" spans="1:3" x14ac:dyDescent="0.5">
      <c r="A166" s="7" t="s">
        <v>1</v>
      </c>
      <c r="B166" s="9">
        <v>-0.373</v>
      </c>
      <c r="C166" s="9"/>
    </row>
    <row r="167" spans="1:3" x14ac:dyDescent="0.5">
      <c r="A167" s="7" t="s">
        <v>2</v>
      </c>
      <c r="B167" s="9">
        <v>-0.78</v>
      </c>
      <c r="C167" s="9"/>
    </row>
    <row r="168" spans="1:3" x14ac:dyDescent="0.5">
      <c r="A168" s="7" t="s">
        <v>1</v>
      </c>
      <c r="B168" s="9">
        <v>-0.32300000000000001</v>
      </c>
      <c r="C168" s="9"/>
    </row>
    <row r="169" spans="1:3" x14ac:dyDescent="0.5">
      <c r="A169" s="7" t="s">
        <v>2</v>
      </c>
      <c r="B169" s="9">
        <v>-0.59399999999999997</v>
      </c>
      <c r="C169" s="9"/>
    </row>
    <row r="170" spans="1:3" x14ac:dyDescent="0.5">
      <c r="A170" s="7" t="s">
        <v>1</v>
      </c>
      <c r="B170" s="9">
        <v>-0.23200000000000001</v>
      </c>
      <c r="C170" s="9"/>
    </row>
    <row r="171" spans="1:3" x14ac:dyDescent="0.5">
      <c r="A171" s="7" t="s">
        <v>1</v>
      </c>
      <c r="B171" s="9">
        <v>-0.45300000000000001</v>
      </c>
      <c r="C171" s="9"/>
    </row>
    <row r="172" spans="1:3" x14ac:dyDescent="0.5">
      <c r="A172" s="7" t="s">
        <v>2</v>
      </c>
      <c r="B172" s="9">
        <v>-0.42599999999999999</v>
      </c>
      <c r="C172" s="9"/>
    </row>
    <row r="173" spans="1:3" x14ac:dyDescent="0.5">
      <c r="A173" s="7" t="s">
        <v>2</v>
      </c>
      <c r="B173" s="9">
        <v>-1.1279999999999999</v>
      </c>
      <c r="C173" s="9"/>
    </row>
    <row r="174" spans="1:3" x14ac:dyDescent="0.5">
      <c r="A174" s="7" t="s">
        <v>2</v>
      </c>
      <c r="B174" s="9">
        <v>0.38800000000000001</v>
      </c>
      <c r="C174" s="9"/>
    </row>
    <row r="175" spans="1:3" x14ac:dyDescent="0.5">
      <c r="A175" s="7" t="s">
        <v>1</v>
      </c>
      <c r="B175" s="9">
        <v>-0.29599999999999999</v>
      </c>
      <c r="C175" s="9"/>
    </row>
    <row r="176" spans="1:3" x14ac:dyDescent="0.5">
      <c r="A176" s="7" t="s">
        <v>2</v>
      </c>
      <c r="B176" s="9">
        <v>-1.1339999999999999</v>
      </c>
      <c r="C176" s="9"/>
    </row>
    <row r="177" spans="1:3" x14ac:dyDescent="0.5">
      <c r="A177" s="7" t="s">
        <v>1</v>
      </c>
      <c r="B177" s="9">
        <v>-0.61799999999999999</v>
      </c>
      <c r="C177" s="9"/>
    </row>
    <row r="178" spans="1:3" x14ac:dyDescent="0.5">
      <c r="A178" s="7" t="s">
        <v>1</v>
      </c>
      <c r="B178" s="9">
        <v>-0.44600000000000001</v>
      </c>
      <c r="C178" s="9"/>
    </row>
    <row r="179" spans="1:3" x14ac:dyDescent="0.5">
      <c r="A179" s="7" t="s">
        <v>1</v>
      </c>
      <c r="B179" s="9">
        <v>-0.64100000000000001</v>
      </c>
      <c r="C179" s="9"/>
    </row>
    <row r="180" spans="1:3" x14ac:dyDescent="0.5">
      <c r="A180" s="7" t="s">
        <v>2</v>
      </c>
      <c r="B180" s="9">
        <v>-0.54</v>
      </c>
      <c r="C180" s="9"/>
    </row>
    <row r="181" spans="1:3" x14ac:dyDescent="0.5">
      <c r="A181" s="7" t="s">
        <v>2</v>
      </c>
      <c r="B181" s="9">
        <v>-0.18099999999999999</v>
      </c>
      <c r="C181" s="9"/>
    </row>
    <row r="182" spans="1:3" x14ac:dyDescent="0.5">
      <c r="A182" s="7" t="s">
        <v>2</v>
      </c>
      <c r="B182" s="9">
        <v>0.189</v>
      </c>
      <c r="C182" s="9"/>
    </row>
    <row r="183" spans="1:3" x14ac:dyDescent="0.5">
      <c r="A183" s="7" t="s">
        <v>2</v>
      </c>
      <c r="B183" s="9">
        <v>0.57899999999999996</v>
      </c>
      <c r="C183" s="9"/>
    </row>
    <row r="184" spans="1:3" x14ac:dyDescent="0.5">
      <c r="A184" s="7" t="s">
        <v>2</v>
      </c>
      <c r="B184" s="9">
        <v>-0.60499999999999998</v>
      </c>
      <c r="C184" s="9"/>
    </row>
    <row r="185" spans="1:3" x14ac:dyDescent="0.5">
      <c r="A185" s="7" t="s">
        <v>1</v>
      </c>
      <c r="B185" s="9">
        <v>-1.5660000000000001</v>
      </c>
      <c r="C185" s="9"/>
    </row>
    <row r="186" spans="1:3" x14ac:dyDescent="0.5">
      <c r="A186" s="7" t="s">
        <v>1</v>
      </c>
      <c r="B186" s="9">
        <v>-0.61499999999999999</v>
      </c>
      <c r="C186" s="9"/>
    </row>
    <row r="187" spans="1:3" x14ac:dyDescent="0.5">
      <c r="A187" s="7" t="s">
        <v>1</v>
      </c>
      <c r="B187" s="9">
        <v>-0.56699999999999995</v>
      </c>
      <c r="C187" s="9"/>
    </row>
    <row r="188" spans="1:3" x14ac:dyDescent="0.5">
      <c r="A188" s="7" t="s">
        <v>2</v>
      </c>
      <c r="B188" s="9">
        <v>-0.57699999999999996</v>
      </c>
      <c r="C188" s="9"/>
    </row>
    <row r="189" spans="1:3" x14ac:dyDescent="0.5">
      <c r="A189" s="7" t="s">
        <v>2</v>
      </c>
      <c r="B189" s="9">
        <v>0.32200000000000001</v>
      </c>
      <c r="C189" s="9"/>
    </row>
    <row r="190" spans="1:3" x14ac:dyDescent="0.5">
      <c r="A190" s="7" t="s">
        <v>2</v>
      </c>
      <c r="B190" s="9">
        <v>-0.74</v>
      </c>
      <c r="C190" s="9"/>
    </row>
    <row r="191" spans="1:3" x14ac:dyDescent="0.5">
      <c r="A191" s="7" t="s">
        <v>2</v>
      </c>
      <c r="B191" s="9">
        <v>-1.296</v>
      </c>
      <c r="C191" s="9"/>
    </row>
    <row r="192" spans="1:3" x14ac:dyDescent="0.5">
      <c r="A192" s="7" t="s">
        <v>1</v>
      </c>
      <c r="B192" s="9">
        <v>-0.48</v>
      </c>
      <c r="C192" s="9"/>
    </row>
    <row r="193" spans="1:3" x14ac:dyDescent="0.5">
      <c r="A193" s="7" t="s">
        <v>1</v>
      </c>
      <c r="B193" s="9">
        <v>-0.20100000000000001</v>
      </c>
      <c r="C193" s="9"/>
    </row>
    <row r="194" spans="1:3" x14ac:dyDescent="0.5">
      <c r="A194" s="7" t="s">
        <v>1</v>
      </c>
      <c r="B194" s="9">
        <v>-2.6869999999999998</v>
      </c>
      <c r="C194" s="9"/>
    </row>
    <row r="195" spans="1:3" x14ac:dyDescent="0.5">
      <c r="A195" s="7" t="s">
        <v>1</v>
      </c>
      <c r="B195" s="9">
        <v>-0.27500000000000002</v>
      </c>
      <c r="C195" s="9"/>
    </row>
    <row r="196" spans="1:3" x14ac:dyDescent="0.5">
      <c r="A196" s="7" t="s">
        <v>1</v>
      </c>
      <c r="B196" s="9">
        <v>-0.26900000000000002</v>
      </c>
      <c r="C196" s="9"/>
    </row>
    <row r="197" spans="1:3" x14ac:dyDescent="0.5">
      <c r="A197" s="7" t="s">
        <v>1</v>
      </c>
      <c r="B197" s="9">
        <v>0.39500000000000002</v>
      </c>
      <c r="C197" s="9"/>
    </row>
    <row r="198" spans="1:3" x14ac:dyDescent="0.5">
      <c r="A198" s="7" t="s">
        <v>1</v>
      </c>
      <c r="B198" s="9">
        <v>0.52500000000000002</v>
      </c>
      <c r="C198" s="9"/>
    </row>
    <row r="199" spans="1:3" x14ac:dyDescent="0.5">
      <c r="A199" s="7" t="s">
        <v>2</v>
      </c>
      <c r="B199" s="9">
        <v>-1.157</v>
      </c>
      <c r="C199" s="9"/>
    </row>
    <row r="200" spans="1:3" x14ac:dyDescent="0.5">
      <c r="A200" s="7" t="s">
        <v>1</v>
      </c>
      <c r="B200" s="9">
        <v>-1.1719999999999999</v>
      </c>
      <c r="C200" s="9"/>
    </row>
    <row r="201" spans="1:3" x14ac:dyDescent="0.5">
      <c r="A201" s="7" t="s">
        <v>1</v>
      </c>
      <c r="B201" s="9">
        <v>-0.45400000000000001</v>
      </c>
      <c r="C201" s="9"/>
    </row>
    <row r="202" spans="1:3" x14ac:dyDescent="0.5">
      <c r="A202" s="7" t="s">
        <v>1</v>
      </c>
      <c r="B202" s="9">
        <v>1E-3</v>
      </c>
      <c r="C202" s="9"/>
    </row>
    <row r="203" spans="1:3" x14ac:dyDescent="0.5">
      <c r="A203" s="7" t="s">
        <v>1</v>
      </c>
      <c r="B203" s="9">
        <v>3.5999999999999997E-2</v>
      </c>
      <c r="C203" s="9"/>
    </row>
    <row r="204" spans="1:3" x14ac:dyDescent="0.5">
      <c r="A204" s="7" t="s">
        <v>1</v>
      </c>
      <c r="B204" s="9">
        <v>-1.169</v>
      </c>
      <c r="C204" s="9"/>
    </row>
    <row r="205" spans="1:3" x14ac:dyDescent="0.5">
      <c r="A205" s="7" t="s">
        <v>2</v>
      </c>
      <c r="B205" s="9">
        <v>-0.17399999999999999</v>
      </c>
      <c r="C205" s="9"/>
    </row>
    <row r="206" spans="1:3" x14ac:dyDescent="0.5">
      <c r="A206" s="7" t="s">
        <v>2</v>
      </c>
      <c r="B206" s="9">
        <v>-0.998</v>
      </c>
      <c r="C206" s="9"/>
    </row>
    <row r="207" spans="1:3" x14ac:dyDescent="0.5">
      <c r="A207" s="7" t="s">
        <v>1</v>
      </c>
      <c r="B207" s="9">
        <v>-7.9000000000000001E-2</v>
      </c>
      <c r="C207" s="9"/>
    </row>
    <row r="208" spans="1:3" x14ac:dyDescent="0.5">
      <c r="A208" s="7" t="s">
        <v>1</v>
      </c>
      <c r="B208" s="9">
        <v>-0.14199999999999999</v>
      </c>
      <c r="C208" s="9"/>
    </row>
    <row r="209" spans="1:3" x14ac:dyDescent="0.5">
      <c r="A209" s="7" t="s">
        <v>2</v>
      </c>
      <c r="B209" s="9">
        <v>-0.95299999999999996</v>
      </c>
      <c r="C209" s="9"/>
    </row>
    <row r="210" spans="1:3" x14ac:dyDescent="0.5">
      <c r="A210" s="7" t="s">
        <v>1</v>
      </c>
      <c r="B210" s="9">
        <v>-0.51300000000000001</v>
      </c>
      <c r="C210" s="9"/>
    </row>
    <row r="211" spans="1:3" x14ac:dyDescent="0.5">
      <c r="A211" s="7" t="s">
        <v>1</v>
      </c>
      <c r="B211" s="9">
        <v>-0.437</v>
      </c>
      <c r="C211" s="9"/>
    </row>
    <row r="212" spans="1:3" x14ac:dyDescent="0.5">
      <c r="A212" s="7" t="s">
        <v>1</v>
      </c>
      <c r="B212" s="9">
        <v>-0.42799999999999999</v>
      </c>
      <c r="C212" s="9"/>
    </row>
    <row r="213" spans="1:3" x14ac:dyDescent="0.5">
      <c r="A213" s="7" t="s">
        <v>1</v>
      </c>
      <c r="B213" s="9">
        <v>-1.647</v>
      </c>
      <c r="C213" s="9"/>
    </row>
    <row r="214" spans="1:3" x14ac:dyDescent="0.5">
      <c r="A214" s="7" t="s">
        <v>1</v>
      </c>
      <c r="B214" s="9">
        <v>-1.2829999999999999</v>
      </c>
      <c r="C214" s="9"/>
    </row>
    <row r="215" spans="1:3" x14ac:dyDescent="0.5">
      <c r="A215" s="7" t="s">
        <v>1</v>
      </c>
      <c r="B215" s="9">
        <v>-0.41899999999999998</v>
      </c>
      <c r="C215" s="9"/>
    </row>
    <row r="216" spans="1:3" x14ac:dyDescent="0.5">
      <c r="A216" s="7" t="s">
        <v>1</v>
      </c>
      <c r="B216" s="9">
        <v>-1.37</v>
      </c>
      <c r="C216" s="9"/>
    </row>
    <row r="217" spans="1:3" x14ac:dyDescent="0.5">
      <c r="A217" s="7" t="s">
        <v>1</v>
      </c>
      <c r="B217" s="9">
        <v>-0.76</v>
      </c>
      <c r="C217" s="9"/>
    </row>
    <row r="218" spans="1:3" x14ac:dyDescent="0.5">
      <c r="A218" s="7" t="s">
        <v>2</v>
      </c>
      <c r="B218" s="9">
        <v>-1.2210000000000001</v>
      </c>
      <c r="C218" s="9"/>
    </row>
    <row r="219" spans="1:3" x14ac:dyDescent="0.5">
      <c r="A219" s="7" t="s">
        <v>2</v>
      </c>
      <c r="B219" s="9">
        <v>-0.53200000000000003</v>
      </c>
      <c r="C219" s="9"/>
    </row>
    <row r="220" spans="1:3" x14ac:dyDescent="0.5">
      <c r="A220" s="7" t="s">
        <v>1</v>
      </c>
      <c r="B220" s="9">
        <v>-0.69</v>
      </c>
      <c r="C220" s="9"/>
    </row>
    <row r="221" spans="1:3" x14ac:dyDescent="0.5">
      <c r="A221" s="7" t="s">
        <v>2</v>
      </c>
      <c r="B221" s="9">
        <v>9.4E-2</v>
      </c>
      <c r="C221" s="9"/>
    </row>
    <row r="222" spans="1:3" x14ac:dyDescent="0.5">
      <c r="A222" s="7" t="s">
        <v>1</v>
      </c>
      <c r="B222" s="9">
        <v>-0.43</v>
      </c>
      <c r="C222" s="9"/>
    </row>
    <row r="223" spans="1:3" x14ac:dyDescent="0.5">
      <c r="A223" s="7" t="s">
        <v>1</v>
      </c>
      <c r="B223" s="9">
        <v>-0.55600000000000005</v>
      </c>
      <c r="C223" s="9"/>
    </row>
    <row r="224" spans="1:3" x14ac:dyDescent="0.5">
      <c r="A224" s="7" t="s">
        <v>1</v>
      </c>
      <c r="B224" s="9">
        <v>-0.99099999999999999</v>
      </c>
      <c r="C224" s="9"/>
    </row>
    <row r="225" spans="1:3" x14ac:dyDescent="0.5">
      <c r="A225" s="7" t="s">
        <v>2</v>
      </c>
      <c r="B225" s="9">
        <v>-0.89300000000000002</v>
      </c>
      <c r="C225" s="9"/>
    </row>
    <row r="226" spans="1:3" x14ac:dyDescent="0.5">
      <c r="A226" s="7" t="s">
        <v>2</v>
      </c>
      <c r="B226" s="9">
        <v>-0.152</v>
      </c>
      <c r="C226" s="9"/>
    </row>
    <row r="227" spans="1:3" x14ac:dyDescent="0.5">
      <c r="A227" s="7" t="s">
        <v>2</v>
      </c>
      <c r="B227" s="9">
        <v>-0.39200000000000002</v>
      </c>
      <c r="C227" s="9"/>
    </row>
    <row r="228" spans="1:3" x14ac:dyDescent="0.5">
      <c r="A228" s="7" t="s">
        <v>1</v>
      </c>
      <c r="B228" s="9">
        <v>-0.73099999999999998</v>
      </c>
      <c r="C228" s="9"/>
    </row>
    <row r="229" spans="1:3" x14ac:dyDescent="0.5">
      <c r="A229" s="7" t="s">
        <v>2</v>
      </c>
      <c r="B229" s="9">
        <v>-0.99399999999999999</v>
      </c>
      <c r="C229" s="9"/>
    </row>
    <row r="230" spans="1:3" x14ac:dyDescent="0.5">
      <c r="A230" s="7" t="s">
        <v>2</v>
      </c>
      <c r="B230" s="9">
        <v>0.33300000000000002</v>
      </c>
      <c r="C230" s="9"/>
    </row>
    <row r="231" spans="1:3" x14ac:dyDescent="0.5">
      <c r="A231" s="7" t="s">
        <v>2</v>
      </c>
      <c r="B231" s="9">
        <v>-0.68300000000000005</v>
      </c>
      <c r="C231" s="9"/>
    </row>
    <row r="232" spans="1:3" x14ac:dyDescent="0.5">
      <c r="A232" s="7" t="s">
        <v>1</v>
      </c>
      <c r="B232" s="9">
        <v>-0.58499999999999996</v>
      </c>
      <c r="C232" s="9"/>
    </row>
    <row r="233" spans="1:3" x14ac:dyDescent="0.5">
      <c r="A233" s="7" t="s">
        <v>2</v>
      </c>
      <c r="B233" s="9">
        <v>-0.435</v>
      </c>
      <c r="C233" s="9"/>
    </row>
    <row r="234" spans="1:3" x14ac:dyDescent="0.5">
      <c r="A234" s="7" t="s">
        <v>2</v>
      </c>
      <c r="B234" s="9">
        <v>-0.49199999999999999</v>
      </c>
      <c r="C234" s="9"/>
    </row>
    <row r="235" spans="1:3" x14ac:dyDescent="0.5">
      <c r="A235" s="7" t="s">
        <v>2</v>
      </c>
      <c r="B235" s="9">
        <v>6.3250000000000002</v>
      </c>
      <c r="C235" s="9"/>
    </row>
    <row r="236" spans="1:3" x14ac:dyDescent="0.5">
      <c r="A236" s="7" t="s">
        <v>2</v>
      </c>
      <c r="B236" s="9">
        <v>-0.47699999999999998</v>
      </c>
      <c r="C236" s="9"/>
    </row>
    <row r="237" spans="1:3" x14ac:dyDescent="0.5">
      <c r="A237" s="7" t="s">
        <v>2</v>
      </c>
      <c r="B237" s="9">
        <v>-1.5720000000000001</v>
      </c>
      <c r="C237" s="9"/>
    </row>
    <row r="238" spans="1:3" x14ac:dyDescent="0.5">
      <c r="A238" s="7" t="s">
        <v>2</v>
      </c>
      <c r="B238" s="9">
        <v>-0.436</v>
      </c>
      <c r="C238" s="9"/>
    </row>
    <row r="239" spans="1:3" x14ac:dyDescent="0.5">
      <c r="A239" s="7" t="s">
        <v>2</v>
      </c>
      <c r="B239" s="9">
        <v>-0.56699999999999995</v>
      </c>
      <c r="C239" s="9"/>
    </row>
    <row r="240" spans="1:3" x14ac:dyDescent="0.5">
      <c r="A240" s="7" t="s">
        <v>1</v>
      </c>
      <c r="B240" s="9">
        <v>-2.8570000000000002</v>
      </c>
      <c r="C240" s="9"/>
    </row>
    <row r="241" spans="1:3" x14ac:dyDescent="0.5">
      <c r="A241" s="7" t="s">
        <v>2</v>
      </c>
      <c r="B241" s="9">
        <v>2.3279999999999998</v>
      </c>
      <c r="C241" s="9"/>
    </row>
    <row r="242" spans="1:3" x14ac:dyDescent="0.5">
      <c r="A242" s="7" t="s">
        <v>1</v>
      </c>
      <c r="B242" s="9">
        <v>-0.161</v>
      </c>
      <c r="C242" s="9"/>
    </row>
    <row r="243" spans="1:3" x14ac:dyDescent="0.5">
      <c r="A243" s="7" t="s">
        <v>1</v>
      </c>
      <c r="B243" s="9">
        <v>-0.85099999999999998</v>
      </c>
      <c r="C243" s="9"/>
    </row>
    <row r="244" spans="1:3" x14ac:dyDescent="0.5">
      <c r="A244" s="7" t="s">
        <v>2</v>
      </c>
      <c r="B244" s="9">
        <v>-0.70899999999999996</v>
      </c>
      <c r="C244" s="9"/>
    </row>
    <row r="245" spans="1:3" x14ac:dyDescent="0.5">
      <c r="A245" s="7" t="s">
        <v>2</v>
      </c>
      <c r="B245" s="9">
        <v>-0.98399999999999999</v>
      </c>
      <c r="C245" s="9"/>
    </row>
    <row r="246" spans="1:3" x14ac:dyDescent="0.5">
      <c r="A246" s="7" t="s">
        <v>2</v>
      </c>
      <c r="B246" s="9">
        <v>-0.80500000000000005</v>
      </c>
      <c r="C246" s="9"/>
    </row>
    <row r="247" spans="1:3" x14ac:dyDescent="0.5">
      <c r="A247" s="7" t="s">
        <v>2</v>
      </c>
      <c r="B247" s="9">
        <v>-0.46200000000000002</v>
      </c>
      <c r="C247" s="9"/>
    </row>
    <row r="248" spans="1:3" x14ac:dyDescent="0.5">
      <c r="A248" s="7" t="s">
        <v>2</v>
      </c>
      <c r="B248" s="9">
        <v>-0.45700000000000002</v>
      </c>
      <c r="C248" s="9"/>
    </row>
    <row r="249" spans="1:3" x14ac:dyDescent="0.5">
      <c r="A249" s="7" t="s">
        <v>2</v>
      </c>
      <c r="B249" s="9">
        <v>-0.66200000000000003</v>
      </c>
      <c r="C249" s="9"/>
    </row>
    <row r="250" spans="1:3" x14ac:dyDescent="0.5">
      <c r="A250" s="7" t="s">
        <v>1</v>
      </c>
      <c r="B250" s="9">
        <v>-0.98299999999999998</v>
      </c>
      <c r="C250" s="9"/>
    </row>
    <row r="251" spans="1:3" x14ac:dyDescent="0.5">
      <c r="A251" s="7" t="s">
        <v>2</v>
      </c>
      <c r="B251" s="9">
        <v>-0.92900000000000005</v>
      </c>
      <c r="C251" s="9"/>
    </row>
    <row r="252" spans="1:3" x14ac:dyDescent="0.5">
      <c r="A252" s="7" t="s">
        <v>2</v>
      </c>
      <c r="B252" s="9">
        <v>-2.0379999999999998</v>
      </c>
      <c r="C252" s="9"/>
    </row>
    <row r="253" spans="1:3" x14ac:dyDescent="0.5">
      <c r="A253" s="7" t="s">
        <v>1</v>
      </c>
      <c r="B253" s="9">
        <v>-0.33300000000000002</v>
      </c>
      <c r="C253" s="9"/>
    </row>
    <row r="254" spans="1:3" x14ac:dyDescent="0.5">
      <c r="A254" s="7" t="s">
        <v>2</v>
      </c>
      <c r="B254" s="9">
        <v>-0.82</v>
      </c>
      <c r="C254" s="9"/>
    </row>
    <row r="255" spans="1:3" x14ac:dyDescent="0.5">
      <c r="A255" s="7" t="s">
        <v>2</v>
      </c>
      <c r="B255" s="9">
        <v>-0.55900000000000005</v>
      </c>
      <c r="C255" s="9"/>
    </row>
    <row r="256" spans="1:3" x14ac:dyDescent="0.5">
      <c r="A256" s="7" t="s">
        <v>1</v>
      </c>
      <c r="B256" s="9">
        <v>-0.24</v>
      </c>
      <c r="C256" s="9"/>
    </row>
    <row r="257" spans="1:3" x14ac:dyDescent="0.5">
      <c r="A257" s="7" t="s">
        <v>2</v>
      </c>
      <c r="B257" s="9">
        <v>-0.60899999999999999</v>
      </c>
      <c r="C257" s="9"/>
    </row>
    <row r="258" spans="1:3" x14ac:dyDescent="0.5">
      <c r="A258" s="7" t="s">
        <v>2</v>
      </c>
      <c r="B258" s="9">
        <v>-0.47299999999999998</v>
      </c>
      <c r="C258" s="9"/>
    </row>
    <row r="259" spans="1:3" x14ac:dyDescent="0.5">
      <c r="A259" s="7" t="s">
        <v>1</v>
      </c>
      <c r="B259" s="9">
        <v>0.372</v>
      </c>
      <c r="C259" s="9"/>
    </row>
    <row r="260" spans="1:3" x14ac:dyDescent="0.5">
      <c r="A260" s="7" t="s">
        <v>1</v>
      </c>
      <c r="B260" s="9">
        <v>-0.84299999999999997</v>
      </c>
      <c r="C260" s="9"/>
    </row>
    <row r="261" spans="1:3" x14ac:dyDescent="0.5">
      <c r="A261" s="11" t="s">
        <v>2</v>
      </c>
      <c r="B261" s="9">
        <v>-1.5129999999999999</v>
      </c>
      <c r="C261" s="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41A9-8FD9-FA46-BD5E-8B53BE024237}">
  <sheetPr codeName="Sheet2"/>
  <dimension ref="A1:C103"/>
  <sheetViews>
    <sheetView workbookViewId="0">
      <selection activeCell="B2" sqref="B2"/>
    </sheetView>
  </sheetViews>
  <sheetFormatPr defaultColWidth="11" defaultRowHeight="15.75" x14ac:dyDescent="0.5"/>
  <cols>
    <col min="2" max="2" width="13.375" bestFit="1" customWidth="1"/>
    <col min="3" max="3" width="14.6875" bestFit="1" customWidth="1"/>
  </cols>
  <sheetData>
    <row r="1" spans="1:3" x14ac:dyDescent="0.5">
      <c r="A1" s="4" t="s">
        <v>0</v>
      </c>
      <c r="B1" s="4" t="s">
        <v>4</v>
      </c>
      <c r="C1" s="4" t="s">
        <v>3</v>
      </c>
    </row>
    <row r="2" spans="1:3" x14ac:dyDescent="0.5">
      <c r="A2" s="1">
        <v>2015</v>
      </c>
      <c r="B2" s="1" t="str">
        <f>"Y"&amp;A2</f>
        <v>Y2015</v>
      </c>
      <c r="C2" s="2">
        <v>28.2</v>
      </c>
    </row>
    <row r="3" spans="1:3" x14ac:dyDescent="0.5">
      <c r="A3" s="1">
        <v>2015</v>
      </c>
      <c r="B3" s="1" t="str">
        <f t="shared" ref="B3:B66" si="0">"Y"&amp;A3</f>
        <v>Y2015</v>
      </c>
      <c r="C3" s="2">
        <v>28.3</v>
      </c>
    </row>
    <row r="4" spans="1:3" x14ac:dyDescent="0.5">
      <c r="A4" s="1">
        <v>2015</v>
      </c>
      <c r="B4" s="1" t="str">
        <f t="shared" si="0"/>
        <v>Y2015</v>
      </c>
      <c r="C4" s="2">
        <v>28.5</v>
      </c>
    </row>
    <row r="5" spans="1:3" x14ac:dyDescent="0.5">
      <c r="A5" s="1">
        <v>2015</v>
      </c>
      <c r="B5" s="1" t="str">
        <f t="shared" si="0"/>
        <v>Y2015</v>
      </c>
      <c r="C5" s="2">
        <v>28.45</v>
      </c>
    </row>
    <row r="6" spans="1:3" x14ac:dyDescent="0.5">
      <c r="A6" s="1">
        <v>2015</v>
      </c>
      <c r="B6" s="1" t="str">
        <f t="shared" si="0"/>
        <v>Y2015</v>
      </c>
      <c r="C6" s="2">
        <v>28.39</v>
      </c>
    </row>
    <row r="7" spans="1:3" x14ac:dyDescent="0.5">
      <c r="A7" s="1">
        <v>2015</v>
      </c>
      <c r="B7" s="1" t="str">
        <f t="shared" si="0"/>
        <v>Y2015</v>
      </c>
      <c r="C7" s="2">
        <v>28.41</v>
      </c>
    </row>
    <row r="8" spans="1:3" x14ac:dyDescent="0.5">
      <c r="A8" s="1">
        <v>2015</v>
      </c>
      <c r="B8" s="1" t="str">
        <f t="shared" si="0"/>
        <v>Y2015</v>
      </c>
      <c r="C8" s="2">
        <v>28.52</v>
      </c>
    </row>
    <row r="9" spans="1:3" x14ac:dyDescent="0.5">
      <c r="A9" s="1">
        <v>2015</v>
      </c>
      <c r="B9" s="1" t="str">
        <f t="shared" si="0"/>
        <v>Y2015</v>
      </c>
      <c r="C9" s="2">
        <v>28.35</v>
      </c>
    </row>
    <row r="10" spans="1:3" x14ac:dyDescent="0.5">
      <c r="A10" s="1">
        <v>2015</v>
      </c>
      <c r="B10" s="1" t="str">
        <f t="shared" si="0"/>
        <v>Y2015</v>
      </c>
      <c r="C10" s="2">
        <v>28.57</v>
      </c>
    </row>
    <row r="11" spans="1:3" x14ac:dyDescent="0.5">
      <c r="A11" s="1">
        <v>2015</v>
      </c>
      <c r="B11" s="1" t="str">
        <f t="shared" si="0"/>
        <v>Y2015</v>
      </c>
      <c r="C11" s="2">
        <v>28.32</v>
      </c>
    </row>
    <row r="12" spans="1:3" x14ac:dyDescent="0.5">
      <c r="A12" s="1">
        <v>2015</v>
      </c>
      <c r="B12" s="1" t="str">
        <f t="shared" si="0"/>
        <v>Y2015</v>
      </c>
      <c r="C12" s="2">
        <v>28.57</v>
      </c>
    </row>
    <row r="13" spans="1:3" x14ac:dyDescent="0.5">
      <c r="A13" s="1">
        <v>2015</v>
      </c>
      <c r="B13" s="1" t="str">
        <f t="shared" si="0"/>
        <v>Y2015</v>
      </c>
      <c r="C13" s="2">
        <v>28.45</v>
      </c>
    </row>
    <row r="14" spans="1:3" x14ac:dyDescent="0.5">
      <c r="A14" s="1">
        <v>2015</v>
      </c>
      <c r="B14" s="1" t="str">
        <f t="shared" si="0"/>
        <v>Y2015</v>
      </c>
      <c r="C14" s="2">
        <v>28.5</v>
      </c>
    </row>
    <row r="15" spans="1:3" x14ac:dyDescent="0.5">
      <c r="A15" s="1">
        <v>2015</v>
      </c>
      <c r="B15" s="1" t="str">
        <f t="shared" si="0"/>
        <v>Y2015</v>
      </c>
      <c r="C15" s="2">
        <v>28.41</v>
      </c>
    </row>
    <row r="16" spans="1:3" x14ac:dyDescent="0.5">
      <c r="A16" s="1">
        <v>2015</v>
      </c>
      <c r="B16" s="1" t="str">
        <f t="shared" si="0"/>
        <v>Y2015</v>
      </c>
      <c r="C16" s="2">
        <v>28.05</v>
      </c>
    </row>
    <row r="17" spans="1:3" x14ac:dyDescent="0.5">
      <c r="A17" s="1">
        <v>2015</v>
      </c>
      <c r="B17" s="1" t="str">
        <f t="shared" si="0"/>
        <v>Y2015</v>
      </c>
      <c r="C17" s="2">
        <v>28.54</v>
      </c>
    </row>
    <row r="18" spans="1:3" x14ac:dyDescent="0.5">
      <c r="A18" s="1">
        <v>2015</v>
      </c>
      <c r="B18" s="1" t="str">
        <f t="shared" si="0"/>
        <v>Y2015</v>
      </c>
      <c r="C18" s="2">
        <v>28.4</v>
      </c>
    </row>
    <row r="19" spans="1:3" x14ac:dyDescent="0.5">
      <c r="A19" s="1">
        <v>2015</v>
      </c>
      <c r="B19" s="1" t="str">
        <f t="shared" si="0"/>
        <v>Y2015</v>
      </c>
      <c r="C19" s="2">
        <v>28.15</v>
      </c>
    </row>
    <row r="20" spans="1:3" x14ac:dyDescent="0.5">
      <c r="A20" s="1">
        <v>2015</v>
      </c>
      <c r="B20" s="1" t="str">
        <f t="shared" si="0"/>
        <v>Y2015</v>
      </c>
      <c r="C20" s="2">
        <v>28.48</v>
      </c>
    </row>
    <row r="21" spans="1:3" x14ac:dyDescent="0.5">
      <c r="A21" s="1">
        <v>2015</v>
      </c>
      <c r="B21" s="1" t="str">
        <f t="shared" si="0"/>
        <v>Y2015</v>
      </c>
      <c r="C21" s="2">
        <v>28.3</v>
      </c>
    </row>
    <row r="22" spans="1:3" x14ac:dyDescent="0.5">
      <c r="A22" s="1">
        <v>2016</v>
      </c>
      <c r="B22" s="1" t="str">
        <f t="shared" si="0"/>
        <v>Y2016</v>
      </c>
      <c r="C22" s="3">
        <v>28.43</v>
      </c>
    </row>
    <row r="23" spans="1:3" x14ac:dyDescent="0.5">
      <c r="A23" s="1">
        <v>2016</v>
      </c>
      <c r="B23" s="1" t="str">
        <f t="shared" si="0"/>
        <v>Y2016</v>
      </c>
      <c r="C23" s="3">
        <v>28.67</v>
      </c>
    </row>
    <row r="24" spans="1:3" x14ac:dyDescent="0.5">
      <c r="A24" s="1">
        <v>2016</v>
      </c>
      <c r="B24" s="1" t="str">
        <f t="shared" si="0"/>
        <v>Y2016</v>
      </c>
      <c r="C24" s="3">
        <v>28.52</v>
      </c>
    </row>
    <row r="25" spans="1:3" x14ac:dyDescent="0.5">
      <c r="A25" s="1">
        <v>2016</v>
      </c>
      <c r="B25" s="1" t="str">
        <f t="shared" si="0"/>
        <v>Y2016</v>
      </c>
      <c r="C25" s="3">
        <v>28.48</v>
      </c>
    </row>
    <row r="26" spans="1:3" x14ac:dyDescent="0.5">
      <c r="A26" s="1">
        <v>2016</v>
      </c>
      <c r="B26" s="1" t="str">
        <f t="shared" si="0"/>
        <v>Y2016</v>
      </c>
      <c r="C26" s="3">
        <v>28.45</v>
      </c>
    </row>
    <row r="27" spans="1:3" x14ac:dyDescent="0.5">
      <c r="A27" s="1">
        <v>2016</v>
      </c>
      <c r="B27" s="1" t="str">
        <f t="shared" si="0"/>
        <v>Y2016</v>
      </c>
      <c r="C27" s="3">
        <v>28.4</v>
      </c>
    </row>
    <row r="28" spans="1:3" x14ac:dyDescent="0.5">
      <c r="A28" s="1">
        <v>2016</v>
      </c>
      <c r="B28" s="1" t="str">
        <f t="shared" si="0"/>
        <v>Y2016</v>
      </c>
      <c r="C28" s="3">
        <v>28.29</v>
      </c>
    </row>
    <row r="29" spans="1:3" x14ac:dyDescent="0.5">
      <c r="A29" s="1">
        <v>2016</v>
      </c>
      <c r="B29" s="1" t="str">
        <f t="shared" si="0"/>
        <v>Y2016</v>
      </c>
      <c r="C29" s="3">
        <v>28.41</v>
      </c>
    </row>
    <row r="30" spans="1:3" x14ac:dyDescent="0.5">
      <c r="A30" s="1">
        <v>2016</v>
      </c>
      <c r="B30" s="1" t="str">
        <f t="shared" si="0"/>
        <v>Y2016</v>
      </c>
      <c r="C30" s="3">
        <v>28.42</v>
      </c>
    </row>
    <row r="31" spans="1:3" x14ac:dyDescent="0.5">
      <c r="A31" s="1">
        <v>2016</v>
      </c>
      <c r="B31" s="1" t="str">
        <f t="shared" si="0"/>
        <v>Y2016</v>
      </c>
      <c r="C31" s="3">
        <v>28.42</v>
      </c>
    </row>
    <row r="32" spans="1:3" x14ac:dyDescent="0.5">
      <c r="A32" s="1">
        <v>2016</v>
      </c>
      <c r="B32" s="1" t="str">
        <f t="shared" si="0"/>
        <v>Y2016</v>
      </c>
      <c r="C32" s="3">
        <v>28.47</v>
      </c>
    </row>
    <row r="33" spans="1:3" x14ac:dyDescent="0.5">
      <c r="A33" s="1">
        <v>2016</v>
      </c>
      <c r="B33" s="1" t="str">
        <f t="shared" si="0"/>
        <v>Y2016</v>
      </c>
      <c r="C33" s="3">
        <v>28.49</v>
      </c>
    </row>
    <row r="34" spans="1:3" x14ac:dyDescent="0.5">
      <c r="A34" s="1">
        <v>2016</v>
      </c>
      <c r="B34" s="1" t="str">
        <f t="shared" si="0"/>
        <v>Y2016</v>
      </c>
      <c r="C34" s="3">
        <v>28.48</v>
      </c>
    </row>
    <row r="35" spans="1:3" x14ac:dyDescent="0.5">
      <c r="A35" s="1">
        <v>2016</v>
      </c>
      <c r="B35" s="1" t="str">
        <f t="shared" si="0"/>
        <v>Y2016</v>
      </c>
      <c r="C35" s="3">
        <v>28.41</v>
      </c>
    </row>
    <row r="36" spans="1:3" x14ac:dyDescent="0.5">
      <c r="A36" s="1">
        <v>2016</v>
      </c>
      <c r="B36" s="1" t="str">
        <f t="shared" si="0"/>
        <v>Y2016</v>
      </c>
      <c r="C36" s="3">
        <v>28.4</v>
      </c>
    </row>
    <row r="37" spans="1:3" x14ac:dyDescent="0.5">
      <c r="A37" s="1">
        <v>2016</v>
      </c>
      <c r="B37" s="1" t="str">
        <f t="shared" si="0"/>
        <v>Y2016</v>
      </c>
      <c r="C37" s="3">
        <v>28.13</v>
      </c>
    </row>
    <row r="38" spans="1:3" x14ac:dyDescent="0.5">
      <c r="A38" s="1">
        <v>2016</v>
      </c>
      <c r="B38" s="1" t="str">
        <f t="shared" si="0"/>
        <v>Y2016</v>
      </c>
      <c r="C38" s="3">
        <v>28.31</v>
      </c>
    </row>
    <row r="39" spans="1:3" x14ac:dyDescent="0.5">
      <c r="A39" s="1">
        <v>2016</v>
      </c>
      <c r="B39" s="1" t="str">
        <f t="shared" si="0"/>
        <v>Y2016</v>
      </c>
      <c r="C39" s="3">
        <v>28.41</v>
      </c>
    </row>
    <row r="40" spans="1:3" x14ac:dyDescent="0.5">
      <c r="A40" s="1">
        <v>2016</v>
      </c>
      <c r="B40" s="1" t="str">
        <f t="shared" si="0"/>
        <v>Y2016</v>
      </c>
      <c r="C40" s="3">
        <v>28.42</v>
      </c>
    </row>
    <row r="41" spans="1:3" x14ac:dyDescent="0.5">
      <c r="A41" s="1">
        <v>2016</v>
      </c>
      <c r="B41" s="1" t="str">
        <f t="shared" si="0"/>
        <v>Y2016</v>
      </c>
      <c r="C41" s="3">
        <v>28.51</v>
      </c>
    </row>
    <row r="42" spans="1:3" x14ac:dyDescent="0.5">
      <c r="A42" s="1">
        <v>2016</v>
      </c>
      <c r="B42" s="1" t="str">
        <f t="shared" si="0"/>
        <v>Y2016</v>
      </c>
      <c r="C42" s="3">
        <v>28.41</v>
      </c>
    </row>
    <row r="43" spans="1:3" x14ac:dyDescent="0.5">
      <c r="A43" s="1">
        <v>2016</v>
      </c>
      <c r="B43" s="1" t="str">
        <f t="shared" si="0"/>
        <v>Y2016</v>
      </c>
      <c r="C43" s="3">
        <v>28.46</v>
      </c>
    </row>
    <row r="44" spans="1:3" x14ac:dyDescent="0.5">
      <c r="A44" s="1">
        <v>2017</v>
      </c>
      <c r="B44" s="1" t="str">
        <f t="shared" si="0"/>
        <v>Y2017</v>
      </c>
      <c r="C44" s="2">
        <v>26</v>
      </c>
    </row>
    <row r="45" spans="1:3" x14ac:dyDescent="0.5">
      <c r="A45" s="1">
        <v>2017</v>
      </c>
      <c r="B45" s="1" t="str">
        <f t="shared" si="0"/>
        <v>Y2017</v>
      </c>
      <c r="C45" s="2">
        <v>26.19</v>
      </c>
    </row>
    <row r="46" spans="1:3" x14ac:dyDescent="0.5">
      <c r="A46" s="1">
        <v>2017</v>
      </c>
      <c r="B46" s="1" t="str">
        <f t="shared" si="0"/>
        <v>Y2017</v>
      </c>
      <c r="C46" s="2">
        <v>25.88</v>
      </c>
    </row>
    <row r="47" spans="1:3" x14ac:dyDescent="0.5">
      <c r="A47" s="1">
        <v>2017</v>
      </c>
      <c r="B47" s="1" t="str">
        <f t="shared" si="0"/>
        <v>Y2017</v>
      </c>
      <c r="C47" s="2">
        <v>26.1</v>
      </c>
    </row>
    <row r="48" spans="1:3" x14ac:dyDescent="0.5">
      <c r="A48" s="1">
        <v>2017</v>
      </c>
      <c r="B48" s="1" t="str">
        <f t="shared" si="0"/>
        <v>Y2017</v>
      </c>
      <c r="C48" s="2">
        <v>25.98</v>
      </c>
    </row>
    <row r="49" spans="1:3" x14ac:dyDescent="0.5">
      <c r="A49" s="1">
        <v>2017</v>
      </c>
      <c r="B49" s="1" t="str">
        <f t="shared" si="0"/>
        <v>Y2017</v>
      </c>
      <c r="C49" s="2">
        <v>25.91</v>
      </c>
    </row>
    <row r="50" spans="1:3" x14ac:dyDescent="0.5">
      <c r="A50" s="1">
        <v>2017</v>
      </c>
      <c r="B50" s="1" t="str">
        <f t="shared" si="0"/>
        <v>Y2017</v>
      </c>
      <c r="C50" s="2">
        <v>25.92</v>
      </c>
    </row>
    <row r="51" spans="1:3" x14ac:dyDescent="0.5">
      <c r="A51" s="1">
        <v>2017</v>
      </c>
      <c r="B51" s="1" t="str">
        <f t="shared" si="0"/>
        <v>Y2017</v>
      </c>
      <c r="C51" s="2">
        <v>26.05</v>
      </c>
    </row>
    <row r="52" spans="1:3" x14ac:dyDescent="0.5">
      <c r="A52" s="1">
        <v>2017</v>
      </c>
      <c r="B52" s="1" t="str">
        <f t="shared" si="0"/>
        <v>Y2017</v>
      </c>
      <c r="C52" s="2">
        <v>25.99</v>
      </c>
    </row>
    <row r="53" spans="1:3" x14ac:dyDescent="0.5">
      <c r="A53" s="1">
        <v>2017</v>
      </c>
      <c r="B53" s="1" t="str">
        <f t="shared" si="0"/>
        <v>Y2017</v>
      </c>
      <c r="C53" s="2">
        <v>25.92</v>
      </c>
    </row>
    <row r="54" spans="1:3" x14ac:dyDescent="0.5">
      <c r="A54" s="1">
        <v>2017</v>
      </c>
      <c r="B54" s="1" t="str">
        <f t="shared" si="0"/>
        <v>Y2017</v>
      </c>
      <c r="C54" s="2">
        <v>25.95</v>
      </c>
    </row>
    <row r="55" spans="1:3" x14ac:dyDescent="0.5">
      <c r="A55" s="1">
        <v>2017</v>
      </c>
      <c r="B55" s="1" t="str">
        <f t="shared" si="0"/>
        <v>Y2017</v>
      </c>
      <c r="C55" s="2">
        <v>25.91</v>
      </c>
    </row>
    <row r="56" spans="1:3" x14ac:dyDescent="0.5">
      <c r="A56" s="1">
        <v>2017</v>
      </c>
      <c r="B56" s="1" t="str">
        <f t="shared" si="0"/>
        <v>Y2017</v>
      </c>
      <c r="C56" s="2">
        <v>26.09</v>
      </c>
    </row>
    <row r="57" spans="1:3" x14ac:dyDescent="0.5">
      <c r="A57" s="1">
        <v>2017</v>
      </c>
      <c r="B57" s="1" t="str">
        <f t="shared" si="0"/>
        <v>Y2017</v>
      </c>
      <c r="C57" s="2">
        <v>26.09</v>
      </c>
    </row>
    <row r="58" spans="1:3" x14ac:dyDescent="0.5">
      <c r="A58" s="1">
        <v>2017</v>
      </c>
      <c r="B58" s="1" t="str">
        <f t="shared" si="0"/>
        <v>Y2017</v>
      </c>
      <c r="C58" s="2">
        <v>26</v>
      </c>
    </row>
    <row r="59" spans="1:3" x14ac:dyDescent="0.5">
      <c r="A59" s="1">
        <v>2017</v>
      </c>
      <c r="B59" s="1" t="str">
        <f t="shared" si="0"/>
        <v>Y2017</v>
      </c>
      <c r="C59" s="2">
        <v>26.09</v>
      </c>
    </row>
    <row r="60" spans="1:3" x14ac:dyDescent="0.5">
      <c r="A60" s="1">
        <v>2017</v>
      </c>
      <c r="B60" s="1" t="str">
        <f t="shared" si="0"/>
        <v>Y2017</v>
      </c>
      <c r="C60" s="2">
        <v>26.07</v>
      </c>
    </row>
    <row r="61" spans="1:3" x14ac:dyDescent="0.5">
      <c r="A61" s="1">
        <v>2017</v>
      </c>
      <c r="B61" s="1" t="str">
        <f t="shared" si="0"/>
        <v>Y2017</v>
      </c>
      <c r="C61" s="2">
        <v>26.02</v>
      </c>
    </row>
    <row r="62" spans="1:3" x14ac:dyDescent="0.5">
      <c r="A62" s="5">
        <v>2017</v>
      </c>
      <c r="B62" s="1" t="str">
        <f t="shared" si="0"/>
        <v>Y2017</v>
      </c>
      <c r="C62" s="6">
        <v>26.17</v>
      </c>
    </row>
    <row r="63" spans="1:3" x14ac:dyDescent="0.5">
      <c r="A63" s="1">
        <v>2018</v>
      </c>
      <c r="B63" s="1" t="str">
        <f t="shared" si="0"/>
        <v>Y2018</v>
      </c>
      <c r="C63" s="2">
        <v>27.85</v>
      </c>
    </row>
    <row r="64" spans="1:3" x14ac:dyDescent="0.5">
      <c r="A64" s="1">
        <v>2018</v>
      </c>
      <c r="B64" s="1" t="str">
        <f t="shared" si="0"/>
        <v>Y2018</v>
      </c>
      <c r="C64" s="2">
        <v>27.89</v>
      </c>
    </row>
    <row r="65" spans="1:3" x14ac:dyDescent="0.5">
      <c r="A65" s="1">
        <v>2018</v>
      </c>
      <c r="B65" s="1" t="str">
        <f t="shared" si="0"/>
        <v>Y2018</v>
      </c>
      <c r="C65" s="2">
        <v>27.71</v>
      </c>
    </row>
    <row r="66" spans="1:3" x14ac:dyDescent="0.5">
      <c r="A66" s="1">
        <v>2018</v>
      </c>
      <c r="B66" s="1" t="str">
        <f t="shared" si="0"/>
        <v>Y2018</v>
      </c>
      <c r="C66" s="2">
        <v>27.89</v>
      </c>
    </row>
    <row r="67" spans="1:3" x14ac:dyDescent="0.5">
      <c r="A67" s="1">
        <v>2018</v>
      </c>
      <c r="B67" s="1" t="str">
        <f t="shared" ref="B67:B103" si="1">"Y"&amp;A67</f>
        <v>Y2018</v>
      </c>
      <c r="C67" s="2">
        <v>27.89</v>
      </c>
    </row>
    <row r="68" spans="1:3" x14ac:dyDescent="0.5">
      <c r="A68" s="1">
        <v>2018</v>
      </c>
      <c r="B68" s="1" t="str">
        <f t="shared" si="1"/>
        <v>Y2018</v>
      </c>
      <c r="C68" s="2">
        <v>27.85</v>
      </c>
    </row>
    <row r="69" spans="1:3" x14ac:dyDescent="0.5">
      <c r="A69" s="1">
        <v>2018</v>
      </c>
      <c r="B69" s="1" t="str">
        <f t="shared" si="1"/>
        <v>Y2018</v>
      </c>
      <c r="C69" s="2">
        <v>27.89</v>
      </c>
    </row>
    <row r="70" spans="1:3" x14ac:dyDescent="0.5">
      <c r="A70" s="1">
        <v>2018</v>
      </c>
      <c r="B70" s="1" t="str">
        <f t="shared" si="1"/>
        <v>Y2018</v>
      </c>
      <c r="C70" s="2">
        <v>27.88</v>
      </c>
    </row>
    <row r="71" spans="1:3" x14ac:dyDescent="0.5">
      <c r="A71" s="1">
        <v>2018</v>
      </c>
      <c r="B71" s="1" t="str">
        <f t="shared" si="1"/>
        <v>Y2018</v>
      </c>
      <c r="C71" s="2">
        <v>27.9</v>
      </c>
    </row>
    <row r="72" spans="1:3" x14ac:dyDescent="0.5">
      <c r="A72" s="1">
        <v>2018</v>
      </c>
      <c r="B72" s="1" t="str">
        <f t="shared" si="1"/>
        <v>Y2018</v>
      </c>
      <c r="C72" s="2">
        <v>27.85</v>
      </c>
    </row>
    <row r="73" spans="1:3" x14ac:dyDescent="0.5">
      <c r="A73" s="1">
        <v>2018</v>
      </c>
      <c r="B73" s="1" t="str">
        <f t="shared" si="1"/>
        <v>Y2018</v>
      </c>
      <c r="C73" s="2">
        <v>27.8</v>
      </c>
    </row>
    <row r="74" spans="1:3" x14ac:dyDescent="0.5">
      <c r="A74" s="1">
        <v>2018</v>
      </c>
      <c r="B74" s="1" t="str">
        <f t="shared" si="1"/>
        <v>Y2018</v>
      </c>
      <c r="C74" s="2">
        <v>27.94</v>
      </c>
    </row>
    <row r="75" spans="1:3" x14ac:dyDescent="0.5">
      <c r="A75" s="1">
        <v>2018</v>
      </c>
      <c r="B75" s="1" t="str">
        <f t="shared" si="1"/>
        <v>Y2018</v>
      </c>
      <c r="C75" s="2">
        <v>27.9</v>
      </c>
    </row>
    <row r="76" spans="1:3" x14ac:dyDescent="0.5">
      <c r="A76" s="1">
        <v>2018</v>
      </c>
      <c r="B76" s="1" t="str">
        <f t="shared" si="1"/>
        <v>Y2018</v>
      </c>
      <c r="C76" s="2">
        <v>27.81</v>
      </c>
    </row>
    <row r="77" spans="1:3" x14ac:dyDescent="0.5">
      <c r="A77" s="1">
        <v>2018</v>
      </c>
      <c r="B77" s="1" t="str">
        <f t="shared" si="1"/>
        <v>Y2018</v>
      </c>
      <c r="C77" s="2">
        <v>27.82</v>
      </c>
    </row>
    <row r="78" spans="1:3" x14ac:dyDescent="0.5">
      <c r="A78" s="1">
        <v>2018</v>
      </c>
      <c r="B78" s="1" t="str">
        <f t="shared" si="1"/>
        <v>Y2018</v>
      </c>
      <c r="C78" s="2">
        <v>27.89</v>
      </c>
    </row>
    <row r="79" spans="1:3" x14ac:dyDescent="0.5">
      <c r="A79" s="1">
        <v>2018</v>
      </c>
      <c r="B79" s="1" t="str">
        <f t="shared" si="1"/>
        <v>Y2018</v>
      </c>
      <c r="C79" s="2">
        <v>27.9</v>
      </c>
    </row>
    <row r="80" spans="1:3" x14ac:dyDescent="0.5">
      <c r="A80" s="1">
        <v>2018</v>
      </c>
      <c r="B80" s="1" t="str">
        <f t="shared" si="1"/>
        <v>Y2018</v>
      </c>
      <c r="C80" s="2">
        <v>27.8</v>
      </c>
    </row>
    <row r="81" spans="1:3" x14ac:dyDescent="0.5">
      <c r="A81" s="1">
        <v>2018</v>
      </c>
      <c r="B81" s="1" t="str">
        <f t="shared" si="1"/>
        <v>Y2018</v>
      </c>
      <c r="C81" s="2">
        <v>27.86</v>
      </c>
    </row>
    <row r="82" spans="1:3" x14ac:dyDescent="0.5">
      <c r="A82" s="1">
        <v>2018</v>
      </c>
      <c r="B82" s="1" t="str">
        <f t="shared" si="1"/>
        <v>Y2018</v>
      </c>
      <c r="C82" s="2">
        <v>27.83</v>
      </c>
    </row>
    <row r="83" spans="1:3" x14ac:dyDescent="0.5">
      <c r="A83" s="1">
        <v>2018</v>
      </c>
      <c r="B83" s="1" t="str">
        <f t="shared" si="1"/>
        <v>Y2018</v>
      </c>
      <c r="C83" s="2">
        <v>27.79</v>
      </c>
    </row>
    <row r="84" spans="1:3" x14ac:dyDescent="0.5">
      <c r="A84" s="1">
        <v>2018</v>
      </c>
      <c r="B84" s="1" t="str">
        <f t="shared" si="1"/>
        <v>Y2018</v>
      </c>
      <c r="C84" s="2">
        <v>27.85</v>
      </c>
    </row>
    <row r="85" spans="1:3" x14ac:dyDescent="0.5">
      <c r="A85" s="1">
        <v>2018</v>
      </c>
      <c r="B85" s="1" t="str">
        <f t="shared" si="1"/>
        <v>Y2018</v>
      </c>
      <c r="C85" s="2">
        <v>27.99</v>
      </c>
    </row>
    <row r="86" spans="1:3" x14ac:dyDescent="0.5">
      <c r="A86" s="1">
        <v>2018</v>
      </c>
      <c r="B86" s="1" t="str">
        <f t="shared" si="1"/>
        <v>Y2018</v>
      </c>
      <c r="C86" s="2">
        <v>27.82</v>
      </c>
    </row>
    <row r="87" spans="1:3" x14ac:dyDescent="0.5">
      <c r="A87" s="1">
        <v>2018</v>
      </c>
      <c r="B87" s="1" t="str">
        <f t="shared" si="1"/>
        <v>Y2018</v>
      </c>
      <c r="C87" s="2">
        <v>27.89</v>
      </c>
    </row>
    <row r="88" spans="1:3" x14ac:dyDescent="0.5">
      <c r="A88" s="1">
        <v>2018</v>
      </c>
      <c r="B88" s="1" t="str">
        <f t="shared" si="1"/>
        <v>Y2018</v>
      </c>
      <c r="C88" s="2">
        <v>27.88</v>
      </c>
    </row>
    <row r="89" spans="1:3" x14ac:dyDescent="0.5">
      <c r="A89" s="1">
        <v>2019</v>
      </c>
      <c r="B89" s="1" t="str">
        <f t="shared" si="1"/>
        <v>Y2019</v>
      </c>
      <c r="C89" s="2">
        <v>27.91</v>
      </c>
    </row>
    <row r="90" spans="1:3" x14ac:dyDescent="0.5">
      <c r="A90" s="1">
        <v>2019</v>
      </c>
      <c r="B90" s="1" t="str">
        <f t="shared" si="1"/>
        <v>Y2019</v>
      </c>
      <c r="C90" s="3">
        <v>27.78</v>
      </c>
    </row>
    <row r="91" spans="1:3" x14ac:dyDescent="0.5">
      <c r="A91" s="1">
        <v>2019</v>
      </c>
      <c r="B91" s="1" t="str">
        <f t="shared" si="1"/>
        <v>Y2019</v>
      </c>
      <c r="C91" s="3">
        <v>27.89</v>
      </c>
    </row>
    <row r="92" spans="1:3" x14ac:dyDescent="0.5">
      <c r="A92" s="1">
        <v>2019</v>
      </c>
      <c r="B92" s="1" t="str">
        <f t="shared" si="1"/>
        <v>Y2019</v>
      </c>
      <c r="C92" s="3">
        <v>27.9</v>
      </c>
    </row>
    <row r="93" spans="1:3" x14ac:dyDescent="0.5">
      <c r="A93" s="1">
        <v>2019</v>
      </c>
      <c r="B93" s="1" t="str">
        <f t="shared" si="1"/>
        <v>Y2019</v>
      </c>
      <c r="C93" s="3">
        <v>27.97</v>
      </c>
    </row>
    <row r="94" spans="1:3" x14ac:dyDescent="0.5">
      <c r="A94" s="1">
        <v>2019</v>
      </c>
      <c r="B94" s="1" t="str">
        <f t="shared" si="1"/>
        <v>Y2019</v>
      </c>
      <c r="C94" s="3">
        <v>27.63</v>
      </c>
    </row>
    <row r="95" spans="1:3" x14ac:dyDescent="0.5">
      <c r="A95" s="1">
        <v>2019</v>
      </c>
      <c r="B95" s="1" t="str">
        <f t="shared" si="1"/>
        <v>Y2019</v>
      </c>
      <c r="C95" s="3">
        <v>27.73</v>
      </c>
    </row>
    <row r="96" spans="1:3" x14ac:dyDescent="0.5">
      <c r="A96" s="1">
        <v>2019</v>
      </c>
      <c r="B96" s="1" t="str">
        <f t="shared" si="1"/>
        <v>Y2019</v>
      </c>
      <c r="C96" s="3">
        <v>27.9</v>
      </c>
    </row>
    <row r="97" spans="1:3" x14ac:dyDescent="0.5">
      <c r="A97" s="1">
        <v>2019</v>
      </c>
      <c r="B97" s="1" t="str">
        <f t="shared" si="1"/>
        <v>Y2019</v>
      </c>
      <c r="C97" s="3">
        <v>27.9</v>
      </c>
    </row>
    <row r="98" spans="1:3" x14ac:dyDescent="0.5">
      <c r="A98" s="1">
        <v>2019</v>
      </c>
      <c r="B98" s="1" t="str">
        <f t="shared" si="1"/>
        <v>Y2019</v>
      </c>
      <c r="C98" s="3">
        <v>27.85</v>
      </c>
    </row>
    <row r="99" spans="1:3" x14ac:dyDescent="0.5">
      <c r="A99" s="1">
        <v>2019</v>
      </c>
      <c r="B99" s="1" t="str">
        <f t="shared" si="1"/>
        <v>Y2019</v>
      </c>
      <c r="C99" s="3">
        <v>27.89</v>
      </c>
    </row>
    <row r="100" spans="1:3" x14ac:dyDescent="0.5">
      <c r="A100" s="1">
        <v>2019</v>
      </c>
      <c r="B100" s="1" t="str">
        <f t="shared" si="1"/>
        <v>Y2019</v>
      </c>
      <c r="C100" s="3">
        <v>27.84</v>
      </c>
    </row>
    <row r="101" spans="1:3" x14ac:dyDescent="0.5">
      <c r="A101" s="1">
        <v>2019</v>
      </c>
      <c r="B101" s="1" t="str">
        <f t="shared" si="1"/>
        <v>Y2019</v>
      </c>
      <c r="C101" s="3">
        <v>27.85</v>
      </c>
    </row>
    <row r="102" spans="1:3" x14ac:dyDescent="0.5">
      <c r="A102" s="1">
        <v>2019</v>
      </c>
      <c r="B102" s="1" t="str">
        <f t="shared" si="1"/>
        <v>Y2019</v>
      </c>
      <c r="C102" s="3">
        <v>27.9</v>
      </c>
    </row>
    <row r="103" spans="1:3" x14ac:dyDescent="0.5">
      <c r="A103" s="1">
        <v>2019</v>
      </c>
      <c r="B103" s="1" t="str">
        <f t="shared" si="1"/>
        <v>Y2019</v>
      </c>
      <c r="C103" s="3">
        <v>27.9</v>
      </c>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Gravimetric</vt:lpstr>
      <vt:lpstr>Length Measurement Data</vt:lpstr>
      <vt:lpstr>Error</vt:lpstr>
      <vt:lpstr>Gender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2015-09-28T10:41:58Z</dcterms:created>
  <dcterms:modified xsi:type="dcterms:W3CDTF">2026-08-16T14:55:15Z</dcterms:modified>
</cp:coreProperties>
</file>