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F7D9F065-DB2B-46CC-A22E-EDCA8F323B9D}" xr6:coauthVersionLast="47" xr6:coauthVersionMax="47" xr10:uidLastSave="{00000000-0000-0000-0000-000000000000}"/>
  <bookViews>
    <workbookView xWindow="-98" yWindow="-98" windowWidth="38596" windowHeight="21795" xr2:uid="{CAEEED36-80BD-4143-96CF-1AD06BC8C9DD}"/>
  </bookViews>
  <sheets>
    <sheet name="Sheet1" sheetId="1" r:id="rId1"/>
  </sheets>
  <definedNames>
    <definedName name="CLS_SystemSeed" hidden="1">1896395373</definedName>
    <definedName name="L.ANOVA" comment="ANOVA(Y, X, [sb_stats]): Variables as columns, Y is responses &amp; X is categories, [sb_stats=FALSE] adds s_b DOF &amp; 95% CI">_xlfn.LAMBDA(_xlpm.Y,_xlpm.X,_xlop.sb_stats,
    _xlfn.LET(
        _xlpm.sb_stats, IF(_xlfn.ISOMITTED(_xlpm.sb_stats), FALSE, _xlpm.sb_stats),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_xlpm.results,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_xlpm.sb_col, IFERROR(
            IF(
                _xlpm.MS_b &gt; _xlpm.MS_w,
                _xlfn.LET(
                    _xlpm.DF_sb, (_xlpm.MS_b - _xlpm.MS_w) ^ 2 / (_xlpm.MS_b ^ 2 / _xlpm.DF_b + _xlpm.MS_w ^ 2 / _xlpm.DF_w),
                    _xlpm.LL, SQRT(_xlpm.DF_sb * _xlpm.s_b ^ 2 / _xlfn.GAMMA.INV(0.975, _xlpm.DF_sb / 2, 2)),
                    _xlpm.UL, SQRT(_xlpm.DF_sb * _xlpm.s_b ^ 2 / _xlfn.GAMMA.INV(0.025, _xlpm.DF_sb / 2, 2)),
                    _xlfn.VSTACK("s_b", _xlpm.DF_sb, _xlpm.LL, _xlpm.UL, "")
                ),
                _xlfn.VSTACK("s_b", "n/a", 0, "n/a", "")
            ),
            _xlfn.VSTACK("s_b", "error", "", "", "")
        ),
        _xlpm.sb_labels, _xlfn.VSTACK("", "&lt;-- s_b DOF", "&lt;-- s_b 95% LL", "&lt;-- s_b 95% UL", ""),
        _xlpm.output, IF(_xlpm.sb_stats, _xlfn.HSTACK(_xlpm.results, _xlpm.sb_col, _xlpm.sb_labels), _xlpm.results),
        IFERROR(_xlpm.output, "calc error")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" i="1" l="1" a="1"/>
  <c r="D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<sst xmlns="http://schemas.openxmlformats.org/spreadsheetml/2006/main" count="15" uniqueCount="5">
  <si>
    <t>Group</t>
  </si>
  <si>
    <t>P conc, w/w %</t>
  </si>
  <si>
    <t>leaf 1</t>
  </si>
  <si>
    <t>leaf 2</t>
  </si>
  <si>
    <t>leaf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</si>
</sst>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3" fillId="0" borderId="4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111919</xdr:colOff>
      <xdr:row>7</xdr:row>
      <xdr:rowOff>164306</xdr:rowOff>
    </xdr:from>
    <xdr:to>
      <xdr:col>6</xdr:col>
      <xdr:colOff>304800</xdr:colOff>
      <xdr:row>15</xdr:row>
      <xdr:rowOff>66676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8C9DEF-D87B-275A-8837-2B6EDC2FA34C}"/>
            </a:ext>
          </a:extLst>
        </xdr:cNvPr>
        <xdr:cNvSpPr txBox="1"/>
      </xdr:nvSpPr>
      <xdr:spPr>
        <a:xfrm>
          <a:off x="1616869" y="1488281"/>
          <a:ext cx="2783681" cy="13501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</a:t>
          </a:r>
          <a:r>
            <a:rPr lang="en-US" sz="1100" baseline="0"/>
            <a:t> phosphorus content of three leaves was analyzed multiple times for each leaf. The goal of ANOVA is to determine how much of the variability of those P measurements is due to measurement uncertainty and how much is due to the differences in P content of the three leaves.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6DA2AD2-C0E3-46FB-93E4-0AEEF48C1FF3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128DD1F4-D177-441A-B671-02293982086A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F7768-1568-4228-93F1-451D232AC054}">
  <sheetPr codeName="Sheet1"/>
  <dimension ref="A1:H14"/>
  <sheetViews>
    <sheetView tabSelected="1" workbookViewId="0">
      <selection activeCell="I25" sqref="I25"/>
    </sheetView>
  </sheetViews>
  <sheetFormatPr defaultRowHeight="14.25" x14ac:dyDescent="0.45"/>
  <cols>
    <col min="2" max="2" width="12" bestFit="1" customWidth="1"/>
  </cols>
  <sheetData>
    <row r="1" spans="1:8" x14ac:dyDescent="0.45">
      <c r="A1" s="3" t="s">
        <v>0</v>
      </c>
      <c r="B1" s="3" t="s">
        <v>1</v>
      </c>
    </row>
    <row r="2" spans="1:8" ht="18.399999999999999" thickBot="1" x14ac:dyDescent="0.6">
      <c r="A2" s="1" t="s">
        <v>2</v>
      </c>
      <c r="B2" s="2">
        <v>0.27900000000000003</v>
      </c>
      <c r="D2" s="4" t="str">
        <f ca="1">_xlfn.FORMULATEXT(D3)</f>
        <v>=L.ANOVA(B2:B14,A2:A14)</v>
      </c>
    </row>
    <row r="3" spans="1:8" x14ac:dyDescent="0.45">
      <c r="A3" s="1" t="s">
        <v>2</v>
      </c>
      <c r="B3" s="2">
        <v>0.13600000000000001</v>
      </c>
      <c r="D3" s="5" t="str" cm="1">
        <f t="array" ref="D3:H7">L.ANOVA(B2:B14,A2:A14)</f>
        <v/>
      </c>
      <c r="E3" s="9" t="str">
        <v>SS</v>
      </c>
      <c r="F3" s="9" t="str">
        <v>DF</v>
      </c>
      <c r="G3" s="9" t="str">
        <v>MS</v>
      </c>
      <c r="H3" s="10" t="str">
        <v>s</v>
      </c>
    </row>
    <row r="4" spans="1:8" x14ac:dyDescent="0.45">
      <c r="A4" s="1" t="s">
        <v>2</v>
      </c>
      <c r="B4" s="2">
        <v>0.29599999999999999</v>
      </c>
      <c r="D4" s="6" t="str">
        <v>Within</v>
      </c>
      <c r="E4" s="14">
        <v>0.31126100000000112</v>
      </c>
      <c r="F4" s="1">
        <v>10</v>
      </c>
      <c r="G4" s="14">
        <v>3.1126100000000111E-2</v>
      </c>
      <c r="H4" s="16">
        <v>0.176425905127337</v>
      </c>
    </row>
    <row r="5" spans="1:8" x14ac:dyDescent="0.45">
      <c r="A5" s="1" t="s">
        <v>2</v>
      </c>
      <c r="B5" s="2">
        <v>0.58299999999999996</v>
      </c>
      <c r="D5" s="6" t="str">
        <v>Between</v>
      </c>
      <c r="E5" s="14">
        <v>1.5722673076923075</v>
      </c>
      <c r="F5" s="1">
        <v>2</v>
      </c>
      <c r="G5" s="14">
        <v>0.78613365384615375</v>
      </c>
      <c r="H5" s="16">
        <v>0.4263344670300277</v>
      </c>
    </row>
    <row r="6" spans="1:8" x14ac:dyDescent="0.45">
      <c r="A6" s="1" t="s">
        <v>3</v>
      </c>
      <c r="B6" s="2">
        <v>0.82799999999999996</v>
      </c>
      <c r="D6" s="7" t="str">
        <v>Total</v>
      </c>
      <c r="E6" s="15">
        <v>1.8835283076923077</v>
      </c>
      <c r="F6" s="11">
        <v>12</v>
      </c>
      <c r="G6" s="15">
        <v>0.1569606923076923</v>
      </c>
      <c r="H6" s="17">
        <v>0.46139698501158183</v>
      </c>
    </row>
    <row r="7" spans="1:8" ht="14.65" thickBot="1" x14ac:dyDescent="0.5">
      <c r="A7" s="1" t="s">
        <v>3</v>
      </c>
      <c r="B7" s="2">
        <v>1.0009999999999999</v>
      </c>
      <c r="D7" s="8" t="str">
        <v>F test</v>
      </c>
      <c r="E7" s="13">
        <v>25.25641355152592</v>
      </c>
      <c r="F7" s="18">
        <v>6.1558653078906431</v>
      </c>
      <c r="G7" s="13">
        <v>4.1028210151304032</v>
      </c>
      <c r="H7" s="12">
        <v>1.2324314823364044E-4</v>
      </c>
    </row>
    <row r="8" spans="1:8" x14ac:dyDescent="0.45">
      <c r="A8" s="1" t="s">
        <v>3</v>
      </c>
      <c r="B8" s="2">
        <v>0.96099999999999997</v>
      </c>
    </row>
    <row r="9" spans="1:8" x14ac:dyDescent="0.45">
      <c r="A9" s="1" t="s">
        <v>3</v>
      </c>
      <c r="B9" s="2">
        <v>0.65800000000000003</v>
      </c>
    </row>
    <row r="10" spans="1:8" x14ac:dyDescent="0.45">
      <c r="A10" s="1" t="s">
        <v>3</v>
      </c>
      <c r="B10" s="2">
        <v>0.73899999999999999</v>
      </c>
    </row>
    <row r="11" spans="1:8" x14ac:dyDescent="0.45">
      <c r="A11" s="1" t="s">
        <v>3</v>
      </c>
      <c r="B11" s="2">
        <v>0.61099999999999999</v>
      </c>
    </row>
    <row r="12" spans="1:8" x14ac:dyDescent="0.45">
      <c r="A12" s="1" t="s">
        <v>4</v>
      </c>
      <c r="B12" s="2">
        <v>1.4950000000000001</v>
      </c>
    </row>
    <row r="13" spans="1:8" x14ac:dyDescent="0.45">
      <c r="A13" s="1" t="s">
        <v>4</v>
      </c>
      <c r="B13" s="2">
        <v>1.23</v>
      </c>
    </row>
    <row r="14" spans="1:8" x14ac:dyDescent="0.45">
      <c r="A14" s="1" t="s">
        <v>4</v>
      </c>
      <c r="B14" s="2">
        <v>1.105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128DD1F4-D177-441A-B671-02293982086A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2026-08-16T10:14:57Z</dcterms:created>
  <dcterms:modified xsi:type="dcterms:W3CDTF">2026-11-01T18:55:48Z</dcterms:modified>
</cp:coreProperties>
</file>